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W:\MATRICES\"/>
    </mc:Choice>
  </mc:AlternateContent>
  <xr:revisionPtr revIDLastSave="0" documentId="8_{C538C7EA-8D8A-4CD5-B877-D2601A5E9427}" xr6:coauthVersionLast="36" xr6:coauthVersionMax="36" xr10:uidLastSave="{00000000-0000-0000-0000-000000000000}"/>
  <bookViews>
    <workbookView xWindow="0" yWindow="0" windowWidth="17256" windowHeight="5640" activeTab="1" xr2:uid="{00000000-000D-0000-FFFF-FFFF00000000}"/>
  </bookViews>
  <sheets>
    <sheet name="Questionnaire" sheetId="1" r:id="rId1"/>
    <sheet name="Mise à jour" sheetId="8" r:id="rId2"/>
  </sheets>
  <definedNames>
    <definedName name="a">OFFSET(Questionnaire!$CD$1,,,COUNTIF(Questionnaire!$CD:$CD,"?*"))</definedName>
    <definedName name="ba">OFFSET(Questionnaire!$CJ$1,,,COUNTIF(Questionnaire!$CJ:$CJ,"?*"))</definedName>
    <definedName name="ca">OFFSET(Questionnaire!$CP$1,,,COUNTIF(Questionnaire!$CP:$CP,"?*"))</definedName>
    <definedName name="dae">OFFSET(Questionnaire!$CV$1,,,COUNTIF(Questionnaire!$CV:$CV,"?*"))</definedName>
    <definedName name="maja">OFFSET('Mise à jour'!$CE$1,,,COUNTIF('Mise à jour'!$CE:$CE,"?*"))</definedName>
    <definedName name="majb">OFFSET('Mise à jour'!$CK$1,,,COUNTIF('Mise à jour'!$CK:$CK,"?*"))</definedName>
    <definedName name="majc">OFFSET('Mise à jour'!$CQ$1,,,COUNTIF('Mise à jour'!$CQ:$CQ,"?*"))</definedName>
    <definedName name="majd">OFFSET('Mise à jour'!$CW$1,,,COUNTIF('Mise à jour'!$CW:$CW,"?*"))</definedName>
    <definedName name="PNOM">Questionnaire!$CA$2:$CA$103</definedName>
    <definedName name="_xlnm.Print_Area" localSheetId="1">'Mise à jour'!$A$1:$G$36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U2" i="8" l="1"/>
  <c r="CU3" i="8"/>
  <c r="CU4" i="8"/>
  <c r="CU5" i="8"/>
  <c r="CU6" i="8"/>
  <c r="CU7" i="8"/>
  <c r="CU9" i="8"/>
  <c r="CU10" i="8"/>
  <c r="CU11" i="8"/>
  <c r="CU12" i="8"/>
  <c r="CU13" i="8"/>
  <c r="CU14" i="8"/>
  <c r="CU15" i="8"/>
  <c r="CU16" i="8"/>
  <c r="CU17" i="8"/>
  <c r="CU18" i="8"/>
  <c r="CU19" i="8"/>
  <c r="CU20" i="8"/>
  <c r="CU21" i="8"/>
  <c r="CU22" i="8"/>
  <c r="CU23" i="8"/>
  <c r="CU24" i="8"/>
  <c r="CU25" i="8"/>
  <c r="CU26" i="8"/>
  <c r="CU27" i="8"/>
  <c r="CU28" i="8"/>
  <c r="CU29" i="8"/>
  <c r="CU30" i="8"/>
  <c r="CU31" i="8"/>
  <c r="CU32" i="8"/>
  <c r="CU33" i="8"/>
  <c r="CU34" i="8"/>
  <c r="CU35" i="8"/>
  <c r="CU36" i="8"/>
  <c r="CU37" i="8"/>
  <c r="CU38" i="8"/>
  <c r="CU39" i="8"/>
  <c r="CU40" i="8"/>
  <c r="CU41" i="8"/>
  <c r="CU42" i="8"/>
  <c r="CU43" i="8"/>
  <c r="CU44" i="8"/>
  <c r="CU45" i="8"/>
  <c r="CU46" i="8"/>
  <c r="CU47" i="8"/>
  <c r="CU48" i="8"/>
  <c r="CU49" i="8"/>
  <c r="CU50" i="8"/>
  <c r="CU51" i="8"/>
  <c r="CU52" i="8"/>
  <c r="CU53" i="8"/>
  <c r="CU54" i="8"/>
  <c r="CU55" i="8"/>
  <c r="CU56" i="8"/>
  <c r="CU57" i="8"/>
  <c r="CU58" i="8"/>
  <c r="CU59" i="8"/>
  <c r="CU60" i="8"/>
  <c r="CU61" i="8"/>
  <c r="CU62" i="8"/>
  <c r="CU63" i="8"/>
  <c r="CU64" i="8"/>
  <c r="CU65" i="8"/>
  <c r="CU66" i="8"/>
  <c r="CU67" i="8"/>
  <c r="CU68" i="8"/>
  <c r="CU69" i="8"/>
  <c r="CU70" i="8"/>
  <c r="CU71" i="8"/>
  <c r="CU72" i="8"/>
  <c r="CU73" i="8"/>
  <c r="CU74" i="8"/>
  <c r="CU75" i="8"/>
  <c r="CU76" i="8"/>
  <c r="CU77" i="8"/>
  <c r="CU78" i="8"/>
  <c r="CU79" i="8"/>
  <c r="CU80" i="8"/>
  <c r="CU81" i="8"/>
  <c r="CU82" i="8"/>
  <c r="CU83" i="8"/>
  <c r="CU84" i="8"/>
  <c r="CU85" i="8"/>
  <c r="CU86" i="8"/>
  <c r="CU87" i="8"/>
  <c r="CU88" i="8"/>
  <c r="CU89" i="8"/>
  <c r="CU90" i="8"/>
  <c r="CU91" i="8"/>
  <c r="CU92" i="8"/>
  <c r="CU93" i="8"/>
  <c r="CU94" i="8"/>
  <c r="CU95" i="8"/>
  <c r="CU96" i="8"/>
  <c r="CU97" i="8"/>
  <c r="CU98" i="8"/>
  <c r="CU99" i="8"/>
  <c r="CU100" i="8"/>
  <c r="CU101" i="8"/>
  <c r="CU102" i="8"/>
  <c r="CU103" i="8"/>
  <c r="CU104" i="8"/>
  <c r="CV104" i="8" s="1"/>
  <c r="CU1" i="8"/>
  <c r="CV1" i="8" s="1"/>
  <c r="CP105" i="8"/>
  <c r="CO2" i="8"/>
  <c r="CO3" i="8"/>
  <c r="CO4" i="8"/>
  <c r="CO5" i="8"/>
  <c r="CO6" i="8"/>
  <c r="CO7" i="8"/>
  <c r="CO9" i="8"/>
  <c r="CO10" i="8"/>
  <c r="CO11" i="8"/>
  <c r="CO12" i="8"/>
  <c r="CO13" i="8"/>
  <c r="CO14" i="8"/>
  <c r="CO15" i="8"/>
  <c r="CO16" i="8"/>
  <c r="CO17" i="8"/>
  <c r="CO18" i="8"/>
  <c r="CO19" i="8"/>
  <c r="CO20" i="8"/>
  <c r="CO21" i="8"/>
  <c r="CO22" i="8"/>
  <c r="CO23" i="8"/>
  <c r="CO24" i="8"/>
  <c r="CO25" i="8"/>
  <c r="CO26" i="8"/>
  <c r="CO27" i="8"/>
  <c r="CO28" i="8"/>
  <c r="CO29" i="8"/>
  <c r="CO30" i="8"/>
  <c r="CO31" i="8"/>
  <c r="CO32" i="8"/>
  <c r="CO33" i="8"/>
  <c r="CO34" i="8"/>
  <c r="CO35" i="8"/>
  <c r="CO36" i="8"/>
  <c r="CO37" i="8"/>
  <c r="CO38" i="8"/>
  <c r="CO39" i="8"/>
  <c r="CO40" i="8"/>
  <c r="CO41" i="8"/>
  <c r="CO42" i="8"/>
  <c r="CO43" i="8"/>
  <c r="CO44" i="8"/>
  <c r="CO45" i="8"/>
  <c r="CO46" i="8"/>
  <c r="CO47" i="8"/>
  <c r="CO48" i="8"/>
  <c r="CO49" i="8"/>
  <c r="CO50" i="8"/>
  <c r="CO51" i="8"/>
  <c r="CO52" i="8"/>
  <c r="CO53" i="8"/>
  <c r="CO54" i="8"/>
  <c r="CO55" i="8"/>
  <c r="CO56" i="8"/>
  <c r="CO57" i="8"/>
  <c r="CO58" i="8"/>
  <c r="CO59" i="8"/>
  <c r="CO60" i="8"/>
  <c r="CO61" i="8"/>
  <c r="CO62" i="8"/>
  <c r="CO63" i="8"/>
  <c r="CO64" i="8"/>
  <c r="CO65" i="8"/>
  <c r="CO66" i="8"/>
  <c r="CO67" i="8"/>
  <c r="CO68" i="8"/>
  <c r="CO69" i="8"/>
  <c r="CO70" i="8"/>
  <c r="CO71" i="8"/>
  <c r="CO72" i="8"/>
  <c r="CO73" i="8"/>
  <c r="CO74" i="8"/>
  <c r="CO75" i="8"/>
  <c r="CO76" i="8"/>
  <c r="CO77" i="8"/>
  <c r="CO78" i="8"/>
  <c r="CO79" i="8"/>
  <c r="CO80" i="8"/>
  <c r="CO81" i="8"/>
  <c r="CO82" i="8"/>
  <c r="CO83" i="8"/>
  <c r="CO84" i="8"/>
  <c r="CO85" i="8"/>
  <c r="CO86" i="8"/>
  <c r="CO87" i="8"/>
  <c r="CO88" i="8"/>
  <c r="CO89" i="8"/>
  <c r="CO90" i="8"/>
  <c r="CO91" i="8"/>
  <c r="CO92" i="8"/>
  <c r="CO93" i="8"/>
  <c r="CO94" i="8"/>
  <c r="CO95" i="8"/>
  <c r="CO96" i="8"/>
  <c r="CO97" i="8"/>
  <c r="CO98" i="8"/>
  <c r="CO99" i="8"/>
  <c r="CO100" i="8"/>
  <c r="CO101" i="8"/>
  <c r="CO102" i="8"/>
  <c r="CO103" i="8"/>
  <c r="CO104" i="8"/>
  <c r="CP104" i="8" s="1"/>
  <c r="CO1" i="8"/>
  <c r="CP1" i="8" s="1"/>
  <c r="CV99" i="8" l="1"/>
  <c r="CV91" i="8"/>
  <c r="CV83" i="8"/>
  <c r="CV75" i="8"/>
  <c r="CV67" i="8"/>
  <c r="CV63" i="8"/>
  <c r="CV59" i="8"/>
  <c r="CV55" i="8"/>
  <c r="CV51" i="8"/>
  <c r="CV35" i="8"/>
  <c r="CV31" i="8"/>
  <c r="CV27" i="8"/>
  <c r="CV23" i="8"/>
  <c r="CV11" i="8"/>
  <c r="CV6" i="8"/>
  <c r="CV2" i="8"/>
  <c r="CV103" i="8"/>
  <c r="CV95" i="8"/>
  <c r="CV87" i="8"/>
  <c r="CV79" i="8"/>
  <c r="CV71" i="8"/>
  <c r="CP91" i="8"/>
  <c r="CP79" i="8"/>
  <c r="CP67" i="8"/>
  <c r="CP55" i="8"/>
  <c r="CP43" i="8"/>
  <c r="CP39" i="8"/>
  <c r="CP35" i="8"/>
  <c r="CP31" i="8"/>
  <c r="CP27" i="8"/>
  <c r="CP23" i="8"/>
  <c r="CP19" i="8"/>
  <c r="CP15" i="8"/>
  <c r="CP11" i="8"/>
  <c r="CP2" i="8"/>
  <c r="CP99" i="8"/>
  <c r="CP87" i="8"/>
  <c r="CP75" i="8"/>
  <c r="CV102" i="8"/>
  <c r="CV98" i="8"/>
  <c r="CV94" i="8"/>
  <c r="CV90" i="8"/>
  <c r="CV86" i="8"/>
  <c r="CV82" i="8"/>
  <c r="CV78" i="8"/>
  <c r="CV74" i="8"/>
  <c r="CV70" i="8"/>
  <c r="CV66" i="8"/>
  <c r="CV62" i="8"/>
  <c r="CV58" i="8"/>
  <c r="CV54" i="8"/>
  <c r="CV50" i="8"/>
  <c r="CV46" i="8"/>
  <c r="CV42" i="8"/>
  <c r="CV38" i="8"/>
  <c r="CV34" i="8"/>
  <c r="CV30" i="8"/>
  <c r="CV26" i="8"/>
  <c r="CV22" i="8"/>
  <c r="CV18" i="8"/>
  <c r="CV14" i="8"/>
  <c r="CV10" i="8"/>
  <c r="CV5" i="8"/>
  <c r="CV97" i="8"/>
  <c r="CV93" i="8"/>
  <c r="CV89" i="8"/>
  <c r="CV85" i="8"/>
  <c r="CV81" i="8"/>
  <c r="CV77" i="8"/>
  <c r="CV73" i="8"/>
  <c r="CV69" i="8"/>
  <c r="CV65" i="8"/>
  <c r="CV61" i="8"/>
  <c r="CV57" i="8"/>
  <c r="CV53" i="8"/>
  <c r="CV49" i="8"/>
  <c r="CV45" i="8"/>
  <c r="CV41" i="8"/>
  <c r="CV37" i="8"/>
  <c r="CV33" i="8"/>
  <c r="CV29" i="8"/>
  <c r="CV25" i="8"/>
  <c r="CV21" i="8"/>
  <c r="CV17" i="8"/>
  <c r="CV13" i="8"/>
  <c r="CV9" i="8"/>
  <c r="CV4" i="8"/>
  <c r="CV101" i="8"/>
  <c r="CV100" i="8"/>
  <c r="CV96" i="8"/>
  <c r="CV92" i="8"/>
  <c r="CV88" i="8"/>
  <c r="CV84" i="8"/>
  <c r="CV80" i="8"/>
  <c r="CV76" i="8"/>
  <c r="CV72" i="8"/>
  <c r="CV68" i="8"/>
  <c r="CV64" i="8"/>
  <c r="CV60" i="8"/>
  <c r="CV56" i="8"/>
  <c r="CV52" i="8"/>
  <c r="CV48" i="8"/>
  <c r="CV44" i="8"/>
  <c r="CV40" i="8"/>
  <c r="CV36" i="8"/>
  <c r="CV32" i="8"/>
  <c r="CV28" i="8"/>
  <c r="CV24" i="8"/>
  <c r="CV20" i="8"/>
  <c r="CV16" i="8"/>
  <c r="CV12" i="8"/>
  <c r="CV7" i="8"/>
  <c r="CV3" i="8"/>
  <c r="CP102" i="8"/>
  <c r="CP90" i="8"/>
  <c r="CP86" i="8"/>
  <c r="CP78" i="8"/>
  <c r="CP70" i="8"/>
  <c r="CP66" i="8"/>
  <c r="CP54" i="8"/>
  <c r="CP46" i="8"/>
  <c r="CP38" i="8"/>
  <c r="CP34" i="8"/>
  <c r="CP30" i="8"/>
  <c r="CP26" i="8"/>
  <c r="CP22" i="8"/>
  <c r="CP18" i="8"/>
  <c r="CP14" i="8"/>
  <c r="CP10" i="8"/>
  <c r="CP101" i="8"/>
  <c r="CP97" i="8"/>
  <c r="CP93" i="8"/>
  <c r="CP89" i="8"/>
  <c r="CP81" i="8"/>
  <c r="CP77" i="8"/>
  <c r="CP73" i="8"/>
  <c r="CP69" i="8"/>
  <c r="CP49" i="8"/>
  <c r="CP45" i="8"/>
  <c r="CP41" i="8"/>
  <c r="CP33" i="8"/>
  <c r="CP29" i="8"/>
  <c r="CP25" i="8"/>
  <c r="CP21" i="8"/>
  <c r="CP13" i="8"/>
  <c r="CP9" i="8"/>
  <c r="CP100" i="8"/>
  <c r="CP92" i="8"/>
  <c r="CP88" i="8"/>
  <c r="CP84" i="8"/>
  <c r="CP76" i="8"/>
  <c r="CP72" i="8"/>
  <c r="CP68" i="8"/>
  <c r="CP52" i="8"/>
  <c r="CP48" i="8"/>
  <c r="CP44" i="8"/>
  <c r="CP40" i="8"/>
  <c r="CP36" i="8"/>
  <c r="CP28" i="8"/>
  <c r="CP24" i="8"/>
  <c r="CP20" i="8"/>
  <c r="CP12" i="8"/>
  <c r="CP7" i="8"/>
  <c r="CP3" i="8"/>
  <c r="CV47" i="8"/>
  <c r="CV43" i="8"/>
  <c r="CV39" i="8"/>
  <c r="CV19" i="8"/>
  <c r="CV15" i="8"/>
  <c r="CP85" i="8"/>
  <c r="CP53" i="8"/>
  <c r="CP37" i="8"/>
  <c r="CP4" i="8"/>
  <c r="CP96" i="8"/>
  <c r="CP80" i="8"/>
  <c r="CP64" i="8"/>
  <c r="CP60" i="8"/>
  <c r="CP56" i="8"/>
  <c r="CP32" i="8"/>
  <c r="CP16" i="8"/>
  <c r="CP61" i="8"/>
  <c r="CP57" i="8"/>
  <c r="CP17" i="8"/>
  <c r="CP103" i="8"/>
  <c r="CP95" i="8"/>
  <c r="CP63" i="8"/>
  <c r="CP59" i="8"/>
  <c r="CP47" i="8"/>
  <c r="CP6" i="8"/>
  <c r="CP65" i="8"/>
  <c r="CP98" i="8"/>
  <c r="CP94" i="8"/>
  <c r="CP82" i="8"/>
  <c r="CP62" i="8"/>
  <c r="CP58" i="8"/>
  <c r="CP50" i="8"/>
  <c r="CP42" i="8"/>
  <c r="CP5" i="8"/>
  <c r="CP83" i="8"/>
  <c r="CP71" i="8"/>
  <c r="CP51" i="8"/>
  <c r="CP74" i="8"/>
  <c r="CI2" i="8"/>
  <c r="CI3" i="8"/>
  <c r="CI4" i="8"/>
  <c r="CI5" i="8"/>
  <c r="CI6" i="8"/>
  <c r="CI7" i="8"/>
  <c r="CI9" i="8"/>
  <c r="CI10" i="8"/>
  <c r="CI11" i="8"/>
  <c r="CI12" i="8"/>
  <c r="CI13" i="8"/>
  <c r="CI14" i="8"/>
  <c r="CI15" i="8"/>
  <c r="CI16" i="8"/>
  <c r="CI17" i="8"/>
  <c r="CI18" i="8"/>
  <c r="CI19" i="8"/>
  <c r="CI20" i="8"/>
  <c r="CI21" i="8"/>
  <c r="CI22" i="8"/>
  <c r="CI23" i="8"/>
  <c r="CI24" i="8"/>
  <c r="CI25" i="8"/>
  <c r="CI26" i="8"/>
  <c r="CI27" i="8"/>
  <c r="CI28" i="8"/>
  <c r="CI29" i="8"/>
  <c r="CI30" i="8"/>
  <c r="CI31" i="8"/>
  <c r="CI32" i="8"/>
  <c r="CI33" i="8"/>
  <c r="CI34" i="8"/>
  <c r="CI35" i="8"/>
  <c r="CI36" i="8"/>
  <c r="CI37" i="8"/>
  <c r="CI38" i="8"/>
  <c r="CI39" i="8"/>
  <c r="CI40" i="8"/>
  <c r="CI41" i="8"/>
  <c r="CI42" i="8"/>
  <c r="CI43" i="8"/>
  <c r="CI44" i="8"/>
  <c r="CI45" i="8"/>
  <c r="CI46" i="8"/>
  <c r="CI47" i="8"/>
  <c r="CI48" i="8"/>
  <c r="CI49" i="8"/>
  <c r="CI50" i="8"/>
  <c r="CI51" i="8"/>
  <c r="CI52" i="8"/>
  <c r="CI53" i="8"/>
  <c r="CI54" i="8"/>
  <c r="CI55" i="8"/>
  <c r="CI56" i="8"/>
  <c r="CI57" i="8"/>
  <c r="CI58" i="8"/>
  <c r="CI59" i="8"/>
  <c r="CI60" i="8"/>
  <c r="CI61" i="8"/>
  <c r="CI62" i="8"/>
  <c r="CI63" i="8"/>
  <c r="CI64" i="8"/>
  <c r="CI65" i="8"/>
  <c r="CI66" i="8"/>
  <c r="CI67" i="8"/>
  <c r="CI68" i="8"/>
  <c r="CI69" i="8"/>
  <c r="CI70" i="8"/>
  <c r="CI71" i="8"/>
  <c r="CI72" i="8"/>
  <c r="CI73" i="8"/>
  <c r="CI74" i="8"/>
  <c r="CI75" i="8"/>
  <c r="CI76" i="8"/>
  <c r="CI77" i="8"/>
  <c r="CI78" i="8"/>
  <c r="CI79" i="8"/>
  <c r="CI80" i="8"/>
  <c r="CI81" i="8"/>
  <c r="CI82" i="8"/>
  <c r="CI83" i="8"/>
  <c r="CI84" i="8"/>
  <c r="CI85" i="8"/>
  <c r="CI86" i="8"/>
  <c r="CI87" i="8"/>
  <c r="CI88" i="8"/>
  <c r="CI89" i="8"/>
  <c r="CI90" i="8"/>
  <c r="CI91" i="8"/>
  <c r="CI92" i="8"/>
  <c r="CI93" i="8"/>
  <c r="CI94" i="8"/>
  <c r="CI95" i="8"/>
  <c r="CI96" i="8"/>
  <c r="CI97" i="8"/>
  <c r="CI98" i="8"/>
  <c r="CI99" i="8"/>
  <c r="CI100" i="8"/>
  <c r="CI101" i="8"/>
  <c r="CI102" i="8"/>
  <c r="CI103" i="8"/>
  <c r="CI1" i="8"/>
  <c r="CJ1" i="8" s="1"/>
  <c r="CC2" i="8"/>
  <c r="CC3" i="8"/>
  <c r="CC4" i="8"/>
  <c r="CC5" i="8"/>
  <c r="CC6" i="8"/>
  <c r="CC7" i="8"/>
  <c r="CC9" i="8"/>
  <c r="CC10" i="8"/>
  <c r="CC11" i="8"/>
  <c r="CC12" i="8"/>
  <c r="CC13" i="8"/>
  <c r="CC14" i="8"/>
  <c r="CC15" i="8"/>
  <c r="CC16" i="8"/>
  <c r="CC17" i="8"/>
  <c r="CC18" i="8"/>
  <c r="CC19" i="8"/>
  <c r="CC20" i="8"/>
  <c r="CC21" i="8"/>
  <c r="CC22" i="8"/>
  <c r="CC23" i="8"/>
  <c r="CC24" i="8"/>
  <c r="CC25" i="8"/>
  <c r="CC26" i="8"/>
  <c r="CC27" i="8"/>
  <c r="CC28" i="8"/>
  <c r="CC29" i="8"/>
  <c r="CC30" i="8"/>
  <c r="CC31" i="8"/>
  <c r="CC32" i="8"/>
  <c r="CC33" i="8"/>
  <c r="CC34" i="8"/>
  <c r="CC35" i="8"/>
  <c r="CC36" i="8"/>
  <c r="CC37" i="8"/>
  <c r="CC38" i="8"/>
  <c r="CC39" i="8"/>
  <c r="CC40" i="8"/>
  <c r="CC41" i="8"/>
  <c r="CC42" i="8"/>
  <c r="CC43" i="8"/>
  <c r="CC44" i="8"/>
  <c r="CC45" i="8"/>
  <c r="CC46" i="8"/>
  <c r="CC47" i="8"/>
  <c r="CC48" i="8"/>
  <c r="CC49" i="8"/>
  <c r="CC50" i="8"/>
  <c r="CC51" i="8"/>
  <c r="CC52" i="8"/>
  <c r="CC53" i="8"/>
  <c r="CC54" i="8"/>
  <c r="CC55" i="8"/>
  <c r="CC56" i="8"/>
  <c r="CC57" i="8"/>
  <c r="CC58" i="8"/>
  <c r="CC59" i="8"/>
  <c r="CC60" i="8"/>
  <c r="CC61" i="8"/>
  <c r="CC62" i="8"/>
  <c r="CC63" i="8"/>
  <c r="CC64" i="8"/>
  <c r="CC65" i="8"/>
  <c r="CC66" i="8"/>
  <c r="CC67" i="8"/>
  <c r="CC68" i="8"/>
  <c r="CC69" i="8"/>
  <c r="CC70" i="8"/>
  <c r="CC71" i="8"/>
  <c r="CC72" i="8"/>
  <c r="CC73" i="8"/>
  <c r="CC74" i="8"/>
  <c r="CC75" i="8"/>
  <c r="CC76" i="8"/>
  <c r="CC77" i="8"/>
  <c r="CC78" i="8"/>
  <c r="CC79" i="8"/>
  <c r="CC80" i="8"/>
  <c r="CC81" i="8"/>
  <c r="CC82" i="8"/>
  <c r="CC83" i="8"/>
  <c r="CC84" i="8"/>
  <c r="CC85" i="8"/>
  <c r="CC86" i="8"/>
  <c r="CC87" i="8"/>
  <c r="CC88" i="8"/>
  <c r="CC89" i="8"/>
  <c r="CC90" i="8"/>
  <c r="CC91" i="8"/>
  <c r="CC92" i="8"/>
  <c r="CC93" i="8"/>
  <c r="CC94" i="8"/>
  <c r="CC95" i="8"/>
  <c r="CC96" i="8"/>
  <c r="CC97" i="8"/>
  <c r="CC98" i="8"/>
  <c r="CC99" i="8"/>
  <c r="CC100" i="8"/>
  <c r="CC101" i="8"/>
  <c r="CC102" i="8"/>
  <c r="CC103" i="8"/>
  <c r="CC1" i="8"/>
  <c r="CD1" i="8" s="1"/>
  <c r="CJ102" i="8" l="1"/>
  <c r="CJ90" i="8"/>
  <c r="CJ78" i="8"/>
  <c r="CJ66" i="8"/>
  <c r="CJ54" i="8"/>
  <c r="CJ46" i="8"/>
  <c r="CJ26" i="8"/>
  <c r="CJ22" i="8"/>
  <c r="CJ18" i="8"/>
  <c r="CJ14" i="8"/>
  <c r="CJ10" i="8"/>
  <c r="CJ86" i="8"/>
  <c r="CJ70" i="8"/>
  <c r="CQ41" i="8"/>
  <c r="CD96" i="8"/>
  <c r="CD80" i="8"/>
  <c r="CD64" i="8"/>
  <c r="CD48" i="8"/>
  <c r="CD40" i="8"/>
  <c r="CD32" i="8"/>
  <c r="CD28" i="8"/>
  <c r="CD24" i="8"/>
  <c r="CD20" i="8"/>
  <c r="CD16" i="8"/>
  <c r="CD12" i="8"/>
  <c r="CD7" i="8"/>
  <c r="CD100" i="8"/>
  <c r="CD102" i="8"/>
  <c r="CD94" i="8"/>
  <c r="CD90" i="8"/>
  <c r="CD86" i="8"/>
  <c r="CD82" i="8"/>
  <c r="CD78" i="8"/>
  <c r="CD74" i="8"/>
  <c r="CD70" i="8"/>
  <c r="CD66" i="8"/>
  <c r="CD62" i="8"/>
  <c r="CD58" i="8"/>
  <c r="CD54" i="8"/>
  <c r="CD50" i="8"/>
  <c r="CD46" i="8"/>
  <c r="CD42" i="8"/>
  <c r="CD38" i="8"/>
  <c r="CD34" i="8"/>
  <c r="CD30" i="8"/>
  <c r="CD26" i="8"/>
  <c r="CD22" i="8"/>
  <c r="CD18" i="8"/>
  <c r="CD14" i="8"/>
  <c r="CD10" i="8"/>
  <c r="CD5" i="8"/>
  <c r="CD88" i="8"/>
  <c r="CD72" i="8"/>
  <c r="CD56" i="8"/>
  <c r="CD98" i="8"/>
  <c r="CD97" i="8"/>
  <c r="CD89" i="8"/>
  <c r="CD81" i="8"/>
  <c r="CD77" i="8"/>
  <c r="CD73" i="8"/>
  <c r="CD69" i="8"/>
  <c r="CD65" i="8"/>
  <c r="CD61" i="8"/>
  <c r="CD57" i="8"/>
  <c r="CD53" i="8"/>
  <c r="CD49" i="8"/>
  <c r="CD33" i="8"/>
  <c r="CD25" i="8"/>
  <c r="CD17" i="8"/>
  <c r="CD9" i="8"/>
  <c r="CD4" i="8"/>
  <c r="CW2" i="8"/>
  <c r="CQ2" i="8"/>
  <c r="CQ1" i="8"/>
  <c r="CD85" i="8"/>
  <c r="CD45" i="8"/>
  <c r="CD3" i="8"/>
  <c r="CQ63" i="8"/>
  <c r="CQ40" i="8"/>
  <c r="CQ42" i="8"/>
  <c r="CQ47" i="8"/>
  <c r="CQ105" i="8"/>
  <c r="CD92" i="8"/>
  <c r="CD76" i="8"/>
  <c r="CD60" i="8"/>
  <c r="CD44" i="8"/>
  <c r="CD21" i="8"/>
  <c r="CD13" i="8"/>
  <c r="CD84" i="8"/>
  <c r="CD68" i="8"/>
  <c r="CD52" i="8"/>
  <c r="CD29" i="8"/>
  <c r="CD103" i="8"/>
  <c r="CD99" i="8"/>
  <c r="CD95" i="8"/>
  <c r="CD91" i="8"/>
  <c r="CD87" i="8"/>
  <c r="CD83" i="8"/>
  <c r="CD79" i="8"/>
  <c r="CD75" i="8"/>
  <c r="CD71" i="8"/>
  <c r="CD67" i="8"/>
  <c r="CD63" i="8"/>
  <c r="CD59" i="8"/>
  <c r="CD55" i="8"/>
  <c r="CD51" i="8"/>
  <c r="CD47" i="8"/>
  <c r="CD43" i="8"/>
  <c r="CD39" i="8"/>
  <c r="CD35" i="8"/>
  <c r="CD31" i="8"/>
  <c r="CD27" i="8"/>
  <c r="CD23" i="8"/>
  <c r="CD19" i="8"/>
  <c r="CD15" i="8"/>
  <c r="CD11" i="8"/>
  <c r="CD6" i="8"/>
  <c r="CD37" i="8"/>
  <c r="CW93" i="8"/>
  <c r="CW77" i="8"/>
  <c r="CW61" i="8"/>
  <c r="CW45" i="8"/>
  <c r="CW29" i="8"/>
  <c r="CW13" i="8"/>
  <c r="CW100" i="8"/>
  <c r="CW84" i="8"/>
  <c r="CW68" i="8"/>
  <c r="CW52" i="8"/>
  <c r="CW36" i="8"/>
  <c r="CW20" i="8"/>
  <c r="CW3" i="8"/>
  <c r="CW90" i="8"/>
  <c r="CW74" i="8"/>
  <c r="CW58" i="8"/>
  <c r="CW42" i="8"/>
  <c r="CW26" i="8"/>
  <c r="CW10" i="8"/>
  <c r="CW95" i="8"/>
  <c r="CW79" i="8"/>
  <c r="CW63" i="8"/>
  <c r="CW47" i="8"/>
  <c r="CW31" i="8"/>
  <c r="CW15" i="8"/>
  <c r="CW1" i="8"/>
  <c r="CW89" i="8"/>
  <c r="CW73" i="8"/>
  <c r="CW57" i="8"/>
  <c r="CW41" i="8"/>
  <c r="CW25" i="8"/>
  <c r="CW9" i="8"/>
  <c r="CW96" i="8"/>
  <c r="CW80" i="8"/>
  <c r="CW64" i="8"/>
  <c r="CW48" i="8"/>
  <c r="CW32" i="8"/>
  <c r="CW16" i="8"/>
  <c r="CW102" i="8"/>
  <c r="CW86" i="8"/>
  <c r="CW70" i="8"/>
  <c r="CW54" i="8"/>
  <c r="CW38" i="8"/>
  <c r="CW22" i="8"/>
  <c r="CW5" i="8"/>
  <c r="CW91" i="8"/>
  <c r="CW75" i="8"/>
  <c r="CW59" i="8"/>
  <c r="CW43" i="8"/>
  <c r="CW27" i="8"/>
  <c r="CW11" i="8"/>
  <c r="CW101" i="8"/>
  <c r="CW85" i="8"/>
  <c r="CW69" i="8"/>
  <c r="CW53" i="8"/>
  <c r="CW37" i="8"/>
  <c r="CW21" i="8"/>
  <c r="CW4" i="8"/>
  <c r="CW92" i="8"/>
  <c r="CW76" i="8"/>
  <c r="CW60" i="8"/>
  <c r="CW44" i="8"/>
  <c r="CW28" i="8"/>
  <c r="CW12" i="8"/>
  <c r="CW98" i="8"/>
  <c r="CW82" i="8"/>
  <c r="CW66" i="8"/>
  <c r="CW50" i="8"/>
  <c r="CW34" i="8"/>
  <c r="CW18" i="8"/>
  <c r="CW103" i="8"/>
  <c r="CW87" i="8"/>
  <c r="CW71" i="8"/>
  <c r="CW55" i="8"/>
  <c r="CW39" i="8"/>
  <c r="CW23" i="8"/>
  <c r="CW6" i="8"/>
  <c r="CW97" i="8"/>
  <c r="CW81" i="8"/>
  <c r="CW65" i="8"/>
  <c r="CW49" i="8"/>
  <c r="CW33" i="8"/>
  <c r="CW17" i="8"/>
  <c r="CW104" i="8"/>
  <c r="CW88" i="8"/>
  <c r="CW72" i="8"/>
  <c r="CW56" i="8"/>
  <c r="CW40" i="8"/>
  <c r="CW24" i="8"/>
  <c r="CW7" i="8"/>
  <c r="CW94" i="8"/>
  <c r="CW78" i="8"/>
  <c r="CW62" i="8"/>
  <c r="CW46" i="8"/>
  <c r="CW30" i="8"/>
  <c r="CW14" i="8"/>
  <c r="CW99" i="8"/>
  <c r="CW83" i="8"/>
  <c r="CW67" i="8"/>
  <c r="CW51" i="8"/>
  <c r="CW35" i="8"/>
  <c r="CW19" i="8"/>
  <c r="CQ100" i="8"/>
  <c r="CQ26" i="8"/>
  <c r="CQ89" i="8"/>
  <c r="CQ95" i="8"/>
  <c r="CQ31" i="8"/>
  <c r="CQ56" i="8"/>
  <c r="CQ74" i="8"/>
  <c r="CQ10" i="8"/>
  <c r="CQ73" i="8"/>
  <c r="CQ9" i="8"/>
  <c r="CQ79" i="8"/>
  <c r="CQ15" i="8"/>
  <c r="CQ90" i="8"/>
  <c r="CQ25" i="8"/>
  <c r="CQ28" i="8"/>
  <c r="CQ58" i="8"/>
  <c r="CQ72" i="8"/>
  <c r="CQ57" i="8"/>
  <c r="CQ92" i="8"/>
  <c r="CQ27" i="8"/>
  <c r="CQ48" i="8"/>
  <c r="CQ102" i="8"/>
  <c r="CQ70" i="8"/>
  <c r="CQ38" i="8"/>
  <c r="CQ5" i="8"/>
  <c r="CQ101" i="8"/>
  <c r="CQ69" i="8"/>
  <c r="CQ37" i="8"/>
  <c r="CQ4" i="8"/>
  <c r="CQ12" i="8"/>
  <c r="CQ75" i="8"/>
  <c r="CQ59" i="8"/>
  <c r="CQ43" i="8"/>
  <c r="CQ11" i="8"/>
  <c r="CQ76" i="8"/>
  <c r="CQ36" i="8"/>
  <c r="CQ16" i="8"/>
  <c r="CQ98" i="8"/>
  <c r="CQ82" i="8"/>
  <c r="CQ66" i="8"/>
  <c r="CQ50" i="8"/>
  <c r="CQ34" i="8"/>
  <c r="CQ18" i="8"/>
  <c r="CQ96" i="8"/>
  <c r="CQ44" i="8"/>
  <c r="CQ97" i="8"/>
  <c r="CQ81" i="8"/>
  <c r="CQ65" i="8"/>
  <c r="CQ49" i="8"/>
  <c r="CQ33" i="8"/>
  <c r="CQ17" i="8"/>
  <c r="CQ3" i="8"/>
  <c r="CQ68" i="8"/>
  <c r="CQ103" i="8"/>
  <c r="CQ87" i="8"/>
  <c r="CQ71" i="8"/>
  <c r="CQ55" i="8"/>
  <c r="CQ39" i="8"/>
  <c r="CQ23" i="8"/>
  <c r="CQ6" i="8"/>
  <c r="CQ88" i="8"/>
  <c r="CQ20" i="8"/>
  <c r="CQ86" i="8"/>
  <c r="CQ54" i="8"/>
  <c r="CQ22" i="8"/>
  <c r="CQ60" i="8"/>
  <c r="CQ85" i="8"/>
  <c r="CQ53" i="8"/>
  <c r="CQ21" i="8"/>
  <c r="CQ80" i="8"/>
  <c r="CQ91" i="8"/>
  <c r="CQ64" i="8"/>
  <c r="CQ32" i="8"/>
  <c r="CQ7" i="8"/>
  <c r="CQ94" i="8"/>
  <c r="CQ78" i="8"/>
  <c r="CQ62" i="8"/>
  <c r="CQ46" i="8"/>
  <c r="CQ30" i="8"/>
  <c r="CQ14" i="8"/>
  <c r="CQ84" i="8"/>
  <c r="CQ24" i="8"/>
  <c r="CQ93" i="8"/>
  <c r="CQ77" i="8"/>
  <c r="CQ61" i="8"/>
  <c r="CQ45" i="8"/>
  <c r="CQ29" i="8"/>
  <c r="CQ13" i="8"/>
  <c r="CQ104" i="8"/>
  <c r="CQ52" i="8"/>
  <c r="CQ99" i="8"/>
  <c r="CQ83" i="8"/>
  <c r="CQ67" i="8"/>
  <c r="CQ51" i="8"/>
  <c r="CQ35" i="8"/>
  <c r="CQ19" i="8"/>
  <c r="CJ38" i="8"/>
  <c r="CJ30" i="8"/>
  <c r="CJ101" i="8"/>
  <c r="CJ97" i="8"/>
  <c r="CJ93" i="8"/>
  <c r="CJ89" i="8"/>
  <c r="CJ81" i="8"/>
  <c r="CJ77" i="8"/>
  <c r="CJ73" i="8"/>
  <c r="CJ69" i="8"/>
  <c r="CJ49" i="8"/>
  <c r="CJ45" i="8"/>
  <c r="CJ41" i="8"/>
  <c r="CJ33" i="8"/>
  <c r="CJ29" i="8"/>
  <c r="CJ25" i="8"/>
  <c r="CJ21" i="8"/>
  <c r="CJ13" i="8"/>
  <c r="CJ9" i="8"/>
  <c r="CJ34" i="8"/>
  <c r="CJ100" i="8"/>
  <c r="CJ96" i="8"/>
  <c r="CJ92" i="8"/>
  <c r="CJ88" i="8"/>
  <c r="CJ84" i="8"/>
  <c r="CJ80" i="8"/>
  <c r="CJ76" i="8"/>
  <c r="CJ72" i="8"/>
  <c r="CJ68" i="8"/>
  <c r="CJ64" i="8"/>
  <c r="CJ60" i="8"/>
  <c r="CJ56" i="8"/>
  <c r="CJ52" i="8"/>
  <c r="CJ48" i="8"/>
  <c r="CJ44" i="8"/>
  <c r="CJ40" i="8"/>
  <c r="CJ36" i="8"/>
  <c r="CJ32" i="8"/>
  <c r="CJ28" i="8"/>
  <c r="CJ24" i="8"/>
  <c r="CJ20" i="8"/>
  <c r="CJ16" i="8"/>
  <c r="CJ12" i="8"/>
  <c r="CJ7" i="8"/>
  <c r="CJ3" i="8"/>
  <c r="CJ99" i="8"/>
  <c r="CJ91" i="8"/>
  <c r="CJ87" i="8"/>
  <c r="CJ79" i="8"/>
  <c r="CJ75" i="8"/>
  <c r="CJ67" i="8"/>
  <c r="CJ55" i="8"/>
  <c r="CJ43" i="8"/>
  <c r="CJ39" i="8"/>
  <c r="CJ35" i="8"/>
  <c r="CJ31" i="8"/>
  <c r="CJ27" i="8"/>
  <c r="CJ23" i="8"/>
  <c r="CJ19" i="8"/>
  <c r="CJ15" i="8"/>
  <c r="CJ11" i="8"/>
  <c r="CJ2" i="8"/>
  <c r="CJ103" i="8"/>
  <c r="CJ95" i="8"/>
  <c r="CJ83" i="8"/>
  <c r="CJ71" i="8"/>
  <c r="CJ63" i="8"/>
  <c r="CJ59" i="8"/>
  <c r="CJ51" i="8"/>
  <c r="CJ47" i="8"/>
  <c r="CJ6" i="8"/>
  <c r="CJ98" i="8"/>
  <c r="CJ94" i="8"/>
  <c r="CJ82" i="8"/>
  <c r="CJ74" i="8"/>
  <c r="CJ62" i="8"/>
  <c r="CJ58" i="8"/>
  <c r="CJ50" i="8"/>
  <c r="CJ42" i="8"/>
  <c r="CJ5" i="8"/>
  <c r="CJ85" i="8"/>
  <c r="CJ65" i="8"/>
  <c r="CJ61" i="8"/>
  <c r="CJ57" i="8"/>
  <c r="CJ53" i="8"/>
  <c r="CJ37" i="8"/>
  <c r="CJ17" i="8"/>
  <c r="CJ4" i="8"/>
  <c r="CD93" i="8"/>
  <c r="CD36" i="8"/>
  <c r="CD2" i="8"/>
  <c r="CD101" i="8"/>
  <c r="CD41" i="8"/>
  <c r="CT2" i="1"/>
  <c r="CT3" i="1"/>
  <c r="CT4" i="1"/>
  <c r="CT5" i="1"/>
  <c r="CT6" i="1"/>
  <c r="CT7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T53" i="1"/>
  <c r="CT54" i="1"/>
  <c r="CT55" i="1"/>
  <c r="CT56" i="1"/>
  <c r="CT57" i="1"/>
  <c r="CT58" i="1"/>
  <c r="CT59" i="1"/>
  <c r="CT60" i="1"/>
  <c r="CT61" i="1"/>
  <c r="CT62" i="1"/>
  <c r="CT63" i="1"/>
  <c r="CT64" i="1"/>
  <c r="CT65" i="1"/>
  <c r="CT66" i="1"/>
  <c r="CT67" i="1"/>
  <c r="CT68" i="1"/>
  <c r="CT69" i="1"/>
  <c r="CT70" i="1"/>
  <c r="CT71" i="1"/>
  <c r="CT72" i="1"/>
  <c r="CT73" i="1"/>
  <c r="CT74" i="1"/>
  <c r="CT75" i="1"/>
  <c r="CT76" i="1"/>
  <c r="CT77" i="1"/>
  <c r="CT78" i="1"/>
  <c r="CT79" i="1"/>
  <c r="CT80" i="1"/>
  <c r="CT81" i="1"/>
  <c r="CT82" i="1"/>
  <c r="CT83" i="1"/>
  <c r="CT84" i="1"/>
  <c r="CT85" i="1"/>
  <c r="CT86" i="1"/>
  <c r="CT87" i="1"/>
  <c r="CT88" i="1"/>
  <c r="CT89" i="1"/>
  <c r="CT90" i="1"/>
  <c r="CT91" i="1"/>
  <c r="CT92" i="1"/>
  <c r="CT93" i="1"/>
  <c r="CT94" i="1"/>
  <c r="CT95" i="1"/>
  <c r="CT96" i="1"/>
  <c r="CT97" i="1"/>
  <c r="CT98" i="1"/>
  <c r="CT99" i="1"/>
  <c r="CT100" i="1"/>
  <c r="CT101" i="1"/>
  <c r="CT102" i="1"/>
  <c r="CT103" i="1"/>
  <c r="CT104" i="1"/>
  <c r="CU104" i="1" s="1"/>
  <c r="CT1" i="1"/>
  <c r="CU1" i="1" s="1"/>
  <c r="CN2" i="1"/>
  <c r="CN3" i="1"/>
  <c r="CN4" i="1"/>
  <c r="CN5" i="1"/>
  <c r="CN6" i="1"/>
  <c r="CN7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N71" i="1"/>
  <c r="CN72" i="1"/>
  <c r="CN73" i="1"/>
  <c r="CN74" i="1"/>
  <c r="CN75" i="1"/>
  <c r="CN76" i="1"/>
  <c r="CN77" i="1"/>
  <c r="CN78" i="1"/>
  <c r="CN79" i="1"/>
  <c r="CN80" i="1"/>
  <c r="CN81" i="1"/>
  <c r="CN82" i="1"/>
  <c r="CN83" i="1"/>
  <c r="CN84" i="1"/>
  <c r="CN85" i="1"/>
  <c r="CN86" i="1"/>
  <c r="CN87" i="1"/>
  <c r="CN88" i="1"/>
  <c r="CN89" i="1"/>
  <c r="CN90" i="1"/>
  <c r="CN91" i="1"/>
  <c r="CN92" i="1"/>
  <c r="CN93" i="1"/>
  <c r="CN94" i="1"/>
  <c r="CN95" i="1"/>
  <c r="CN96" i="1"/>
  <c r="CN97" i="1"/>
  <c r="CN98" i="1"/>
  <c r="CN99" i="1"/>
  <c r="CN100" i="1"/>
  <c r="CN101" i="1"/>
  <c r="CN102" i="1"/>
  <c r="CN103" i="1"/>
  <c r="CN1" i="1"/>
  <c r="CH2" i="1"/>
  <c r="CH3" i="1"/>
  <c r="CH4" i="1"/>
  <c r="CH5" i="1"/>
  <c r="CH6" i="1"/>
  <c r="CH7" i="1"/>
  <c r="CH9" i="1"/>
  <c r="CH10" i="1"/>
  <c r="CH11" i="1"/>
  <c r="CH12" i="1"/>
  <c r="CH13" i="1"/>
  <c r="CH14" i="1"/>
  <c r="CH15" i="1"/>
  <c r="CH16" i="1"/>
  <c r="CH17" i="1"/>
  <c r="CH18" i="1"/>
  <c r="CH19" i="1"/>
  <c r="CH20" i="1"/>
  <c r="CH21" i="1"/>
  <c r="CH22" i="1"/>
  <c r="CH23" i="1"/>
  <c r="CH24" i="1"/>
  <c r="CH25" i="1"/>
  <c r="CH26" i="1"/>
  <c r="CH27" i="1"/>
  <c r="CH28" i="1"/>
  <c r="CH29" i="1"/>
  <c r="CH30" i="1"/>
  <c r="CH31" i="1"/>
  <c r="CH32" i="1"/>
  <c r="CH33" i="1"/>
  <c r="CH34" i="1"/>
  <c r="CH35" i="1"/>
  <c r="CH36" i="1"/>
  <c r="CH37" i="1"/>
  <c r="CH38" i="1"/>
  <c r="CH39" i="1"/>
  <c r="CH40" i="1"/>
  <c r="CH41" i="1"/>
  <c r="CH42" i="1"/>
  <c r="CH43" i="1"/>
  <c r="CH44" i="1"/>
  <c r="CH45" i="1"/>
  <c r="CH46" i="1"/>
  <c r="CH47" i="1"/>
  <c r="CH48" i="1"/>
  <c r="CH49" i="1"/>
  <c r="CH50" i="1"/>
  <c r="CH51" i="1"/>
  <c r="CH52" i="1"/>
  <c r="CH53" i="1"/>
  <c r="CH54" i="1"/>
  <c r="CH55" i="1"/>
  <c r="CH56" i="1"/>
  <c r="CH57" i="1"/>
  <c r="CH58" i="1"/>
  <c r="CH59" i="1"/>
  <c r="CH60" i="1"/>
  <c r="CH61" i="1"/>
  <c r="CH62" i="1"/>
  <c r="CH63" i="1"/>
  <c r="CH64" i="1"/>
  <c r="CH65" i="1"/>
  <c r="CH66" i="1"/>
  <c r="CH67" i="1"/>
  <c r="CH68" i="1"/>
  <c r="CH69" i="1"/>
  <c r="CH70" i="1"/>
  <c r="CH71" i="1"/>
  <c r="CH72" i="1"/>
  <c r="CH73" i="1"/>
  <c r="CH74" i="1"/>
  <c r="CH75" i="1"/>
  <c r="CH76" i="1"/>
  <c r="CH77" i="1"/>
  <c r="CH78" i="1"/>
  <c r="CH79" i="1"/>
  <c r="CH80" i="1"/>
  <c r="CH81" i="1"/>
  <c r="CH82" i="1"/>
  <c r="CH83" i="1"/>
  <c r="CH84" i="1"/>
  <c r="CH85" i="1"/>
  <c r="CH86" i="1"/>
  <c r="CH87" i="1"/>
  <c r="CH88" i="1"/>
  <c r="CH89" i="1"/>
  <c r="CH90" i="1"/>
  <c r="CH91" i="1"/>
  <c r="CH92" i="1"/>
  <c r="CH93" i="1"/>
  <c r="CH94" i="1"/>
  <c r="CH95" i="1"/>
  <c r="CH96" i="1"/>
  <c r="CH97" i="1"/>
  <c r="CH98" i="1"/>
  <c r="CH99" i="1"/>
  <c r="CH100" i="1"/>
  <c r="CH101" i="1"/>
  <c r="CH102" i="1"/>
  <c r="CH103" i="1"/>
  <c r="CH1" i="1"/>
  <c r="CK39" i="8" l="1"/>
  <c r="CK89" i="8"/>
  <c r="CE75" i="8"/>
  <c r="HB5" i="8"/>
  <c r="HB1" i="8"/>
  <c r="HB4" i="8"/>
  <c r="HB3" i="8"/>
  <c r="HB2" i="8"/>
  <c r="HA2" i="8"/>
  <c r="HA5" i="8"/>
  <c r="HA1" i="8"/>
  <c r="HA4" i="8"/>
  <c r="HA3" i="8"/>
  <c r="CK70" i="8"/>
  <c r="CK103" i="8"/>
  <c r="CK54" i="8"/>
  <c r="CK64" i="8"/>
  <c r="CK102" i="8"/>
  <c r="CK25" i="8"/>
  <c r="CE1" i="8"/>
  <c r="CE59" i="8"/>
  <c r="CE11" i="8"/>
  <c r="CE43" i="8"/>
  <c r="CE27" i="8"/>
  <c r="CE91" i="8"/>
  <c r="CE4" i="8"/>
  <c r="CE57" i="8"/>
  <c r="CE88" i="8"/>
  <c r="CK55" i="8"/>
  <c r="CK16" i="8"/>
  <c r="CK80" i="8"/>
  <c r="CK41" i="8"/>
  <c r="CK5" i="8"/>
  <c r="CK6" i="8"/>
  <c r="CK71" i="8"/>
  <c r="CK32" i="8"/>
  <c r="CK96" i="8"/>
  <c r="CK57" i="8"/>
  <c r="CK22" i="8"/>
  <c r="CK86" i="8"/>
  <c r="CK98" i="8"/>
  <c r="CK23" i="8"/>
  <c r="CK87" i="8"/>
  <c r="CK48" i="8"/>
  <c r="CK9" i="8"/>
  <c r="CK73" i="8"/>
  <c r="CK38" i="8"/>
  <c r="CK43" i="8"/>
  <c r="CK75" i="8"/>
  <c r="CK3" i="8"/>
  <c r="CK36" i="8"/>
  <c r="CK68" i="8"/>
  <c r="CK100" i="8"/>
  <c r="CK45" i="8"/>
  <c r="CK77" i="8"/>
  <c r="CK10" i="8"/>
  <c r="CK42" i="8"/>
  <c r="CK74" i="8"/>
  <c r="CK2" i="8"/>
  <c r="CK15" i="8"/>
  <c r="CK31" i="8"/>
  <c r="CK47" i="8"/>
  <c r="CK63" i="8"/>
  <c r="CK79" i="8"/>
  <c r="CK95" i="8"/>
  <c r="CK7" i="8"/>
  <c r="CK24" i="8"/>
  <c r="CK40" i="8"/>
  <c r="CK56" i="8"/>
  <c r="CK72" i="8"/>
  <c r="CK88" i="8"/>
  <c r="CK104" i="8"/>
  <c r="CK17" i="8"/>
  <c r="CK33" i="8"/>
  <c r="CK49" i="8"/>
  <c r="CK65" i="8"/>
  <c r="CK81" i="8"/>
  <c r="CK97" i="8"/>
  <c r="CK14" i="8"/>
  <c r="CK30" i="8"/>
  <c r="CK46" i="8"/>
  <c r="CK62" i="8"/>
  <c r="CK78" i="8"/>
  <c r="CK94" i="8"/>
  <c r="CK11" i="8"/>
  <c r="CK27" i="8"/>
  <c r="CK59" i="8"/>
  <c r="CK91" i="8"/>
  <c r="CK20" i="8"/>
  <c r="CK52" i="8"/>
  <c r="CK84" i="8"/>
  <c r="CK13" i="8"/>
  <c r="CK29" i="8"/>
  <c r="CK61" i="8"/>
  <c r="CK93" i="8"/>
  <c r="CK26" i="8"/>
  <c r="CK58" i="8"/>
  <c r="CK90" i="8"/>
  <c r="CK19" i="8"/>
  <c r="CK35" i="8"/>
  <c r="CK51" i="8"/>
  <c r="CK67" i="8"/>
  <c r="CK83" i="8"/>
  <c r="CK99" i="8"/>
  <c r="CK12" i="8"/>
  <c r="CK28" i="8"/>
  <c r="CK44" i="8"/>
  <c r="CK60" i="8"/>
  <c r="CK76" i="8"/>
  <c r="CK92" i="8"/>
  <c r="CK4" i="8"/>
  <c r="CK21" i="8"/>
  <c r="CK37" i="8"/>
  <c r="CK53" i="8"/>
  <c r="CK69" i="8"/>
  <c r="CK85" i="8"/>
  <c r="CK101" i="8"/>
  <c r="CK18" i="8"/>
  <c r="CK34" i="8"/>
  <c r="CK50" i="8"/>
  <c r="CK66" i="8"/>
  <c r="CK82" i="8"/>
  <c r="CE12" i="8"/>
  <c r="CE44" i="8"/>
  <c r="CE76" i="8"/>
  <c r="CE92" i="8"/>
  <c r="CE21" i="8"/>
  <c r="CE53" i="8"/>
  <c r="CE69" i="8"/>
  <c r="CE101" i="8"/>
  <c r="CE15" i="8"/>
  <c r="CE47" i="8"/>
  <c r="CE63" i="8"/>
  <c r="CE79" i="8"/>
  <c r="CE95" i="8"/>
  <c r="CE16" i="8"/>
  <c r="CE48" i="8"/>
  <c r="CE80" i="8"/>
  <c r="CE9" i="8"/>
  <c r="CE41" i="8"/>
  <c r="CE19" i="8"/>
  <c r="CE51" i="8"/>
  <c r="CE83" i="8"/>
  <c r="CE3" i="8"/>
  <c r="CE36" i="8"/>
  <c r="CE68" i="8"/>
  <c r="CE100" i="8"/>
  <c r="CE29" i="8"/>
  <c r="CE61" i="8"/>
  <c r="CE28" i="8"/>
  <c r="CE60" i="8"/>
  <c r="CE37" i="8"/>
  <c r="CE85" i="8"/>
  <c r="CE31" i="8"/>
  <c r="CE32" i="8"/>
  <c r="CE64" i="8"/>
  <c r="CE96" i="8"/>
  <c r="CE25" i="8"/>
  <c r="CE73" i="8"/>
  <c r="CE89" i="8"/>
  <c r="CE35" i="8"/>
  <c r="CE67" i="8"/>
  <c r="CE99" i="8"/>
  <c r="CE20" i="8"/>
  <c r="CE52" i="8"/>
  <c r="CE84" i="8"/>
  <c r="CE13" i="8"/>
  <c r="CE45" i="8"/>
  <c r="CE77" i="8"/>
  <c r="CE93" i="8"/>
  <c r="CE6" i="8"/>
  <c r="CE23" i="8"/>
  <c r="CE39" i="8"/>
  <c r="CE55" i="8"/>
  <c r="CE71" i="8"/>
  <c r="CE87" i="8"/>
  <c r="CE103" i="8"/>
  <c r="CE7" i="8"/>
  <c r="CE24" i="8"/>
  <c r="CE40" i="8"/>
  <c r="CE56" i="8"/>
  <c r="CE72" i="8"/>
  <c r="CE5" i="8"/>
  <c r="CE10" i="8"/>
  <c r="CE14" i="8"/>
  <c r="CE18" i="8"/>
  <c r="CE22" i="8"/>
  <c r="CE26" i="8"/>
  <c r="CE30" i="8"/>
  <c r="CE34" i="8"/>
  <c r="CE38" i="8"/>
  <c r="CE42" i="8"/>
  <c r="CE46" i="8"/>
  <c r="CE50" i="8"/>
  <c r="CE54" i="8"/>
  <c r="CE58" i="8"/>
  <c r="CE62" i="8"/>
  <c r="CE66" i="8"/>
  <c r="CE70" i="8"/>
  <c r="CE74" i="8"/>
  <c r="CE78" i="8"/>
  <c r="CE82" i="8"/>
  <c r="CE90" i="8"/>
  <c r="CE94" i="8"/>
  <c r="CE98" i="8"/>
  <c r="CE102" i="8"/>
  <c r="CE86" i="8"/>
  <c r="CE17" i="8"/>
  <c r="CE33" i="8"/>
  <c r="CE49" i="8"/>
  <c r="CE65" i="8"/>
  <c r="CE81" i="8"/>
  <c r="CE97" i="8"/>
  <c r="CE2" i="8"/>
  <c r="CK1" i="8"/>
  <c r="CI103" i="1"/>
  <c r="CI91" i="1"/>
  <c r="CI83" i="1"/>
  <c r="CI75" i="1"/>
  <c r="CI71" i="1"/>
  <c r="CI59" i="1"/>
  <c r="CI55" i="1"/>
  <c r="CI51" i="1"/>
  <c r="CI47" i="1"/>
  <c r="CI39" i="1"/>
  <c r="CI35" i="1"/>
  <c r="CI31" i="1"/>
  <c r="CI27" i="1"/>
  <c r="CI23" i="1"/>
  <c r="CI15" i="1"/>
  <c r="CI11" i="1"/>
  <c r="CI99" i="1"/>
  <c r="CI87" i="1"/>
  <c r="CI79" i="1"/>
  <c r="CI63" i="1"/>
  <c r="CI95" i="1"/>
  <c r="CI67" i="1"/>
  <c r="CI43" i="1"/>
  <c r="CI19" i="1"/>
  <c r="CI6" i="1"/>
  <c r="CI101" i="1"/>
  <c r="CI97" i="1"/>
  <c r="CI93" i="1"/>
  <c r="CI89" i="1"/>
  <c r="CI85" i="1"/>
  <c r="CI81" i="1"/>
  <c r="CI77" i="1"/>
  <c r="CI73" i="1"/>
  <c r="CI69" i="1"/>
  <c r="CI65" i="1"/>
  <c r="CI61" i="1"/>
  <c r="CI57" i="1"/>
  <c r="CI53" i="1"/>
  <c r="CI49" i="1"/>
  <c r="CI45" i="1"/>
  <c r="CI41" i="1"/>
  <c r="CI37" i="1"/>
  <c r="CI33" i="1"/>
  <c r="CI29" i="1"/>
  <c r="CI25" i="1"/>
  <c r="CI21" i="1"/>
  <c r="CI17" i="1"/>
  <c r="CI13" i="1"/>
  <c r="CI9" i="1"/>
  <c r="CI4" i="1"/>
  <c r="CI14" i="1"/>
  <c r="CI100" i="1"/>
  <c r="CI96" i="1"/>
  <c r="CI92" i="1"/>
  <c r="CI88" i="1"/>
  <c r="CI84" i="1"/>
  <c r="CI80" i="1"/>
  <c r="CI76" i="1"/>
  <c r="CI72" i="1"/>
  <c r="CI68" i="1"/>
  <c r="CI64" i="1"/>
  <c r="CI60" i="1"/>
  <c r="CI56" i="1"/>
  <c r="CI52" i="1"/>
  <c r="CI48" i="1"/>
  <c r="CI44" i="1"/>
  <c r="CI40" i="1"/>
  <c r="CI36" i="1"/>
  <c r="CI32" i="1"/>
  <c r="CI28" i="1"/>
  <c r="CI24" i="1"/>
  <c r="CI20" i="1"/>
  <c r="CI16" i="1"/>
  <c r="CI12" i="1"/>
  <c r="CI7" i="1"/>
  <c r="CI3" i="1"/>
  <c r="CU23" i="1"/>
  <c r="CI2" i="1"/>
  <c r="CO100" i="1"/>
  <c r="CO84" i="1"/>
  <c r="CO68" i="1"/>
  <c r="CO64" i="1"/>
  <c r="CO56" i="1"/>
  <c r="CO32" i="1"/>
  <c r="CO7" i="1"/>
  <c r="CO103" i="1"/>
  <c r="CO95" i="1"/>
  <c r="CO87" i="1"/>
  <c r="CO83" i="1"/>
  <c r="CO79" i="1"/>
  <c r="CO75" i="1"/>
  <c r="CO67" i="1"/>
  <c r="CO63" i="1"/>
  <c r="CO59" i="1"/>
  <c r="CO55" i="1"/>
  <c r="CO51" i="1"/>
  <c r="CO47" i="1"/>
  <c r="CO43" i="1"/>
  <c r="CO39" i="1"/>
  <c r="CO35" i="1"/>
  <c r="CO31" i="1"/>
  <c r="CO27" i="1"/>
  <c r="CO23" i="1"/>
  <c r="CO19" i="1"/>
  <c r="CO15" i="1"/>
  <c r="CO11" i="1"/>
  <c r="CO6" i="1"/>
  <c r="CO2" i="1"/>
  <c r="CO99" i="1"/>
  <c r="CO91" i="1"/>
  <c r="CO71" i="1"/>
  <c r="CU63" i="1"/>
  <c r="CU39" i="1"/>
  <c r="CU20" i="1"/>
  <c r="CU59" i="1"/>
  <c r="CU31" i="1"/>
  <c r="CU95" i="1"/>
  <c r="CU55" i="1"/>
  <c r="CU27" i="1"/>
  <c r="CU75" i="1"/>
  <c r="CU43" i="1"/>
  <c r="CU94" i="1"/>
  <c r="CU78" i="1"/>
  <c r="CU62" i="1"/>
  <c r="CU58" i="1"/>
  <c r="CU50" i="1"/>
  <c r="CU46" i="1"/>
  <c r="CU42" i="1"/>
  <c r="CU38" i="1"/>
  <c r="CU34" i="1"/>
  <c r="CU102" i="1"/>
  <c r="CU70" i="1"/>
  <c r="CU66" i="1"/>
  <c r="CU79" i="1"/>
  <c r="CU71" i="1"/>
  <c r="CU47" i="1"/>
  <c r="CU5" i="1"/>
  <c r="CU103" i="1"/>
  <c r="CU87" i="1"/>
  <c r="CU91" i="1"/>
  <c r="CO3" i="1"/>
  <c r="CO96" i="1"/>
  <c r="CO88" i="1"/>
  <c r="CO80" i="1"/>
  <c r="CO72" i="1"/>
  <c r="CO48" i="1"/>
  <c r="CO40" i="1"/>
  <c r="CO24" i="1"/>
  <c r="CO16" i="1"/>
  <c r="CU86" i="1"/>
  <c r="CU82" i="1"/>
  <c r="CU74" i="1"/>
  <c r="CU54" i="1"/>
  <c r="CU30" i="1"/>
  <c r="CU26" i="1"/>
  <c r="CU22" i="1"/>
  <c r="CU98" i="1"/>
  <c r="CU90" i="1"/>
  <c r="CU99" i="1"/>
  <c r="CU35" i="1"/>
  <c r="CU93" i="1"/>
  <c r="CU89" i="1"/>
  <c r="CU85" i="1"/>
  <c r="CU81" i="1"/>
  <c r="CU77" i="1"/>
  <c r="CU73" i="1"/>
  <c r="CU69" i="1"/>
  <c r="CU65" i="1"/>
  <c r="CU61" i="1"/>
  <c r="CU57" i="1"/>
  <c r="CU53" i="1"/>
  <c r="CU49" i="1"/>
  <c r="CU45" i="1"/>
  <c r="CU41" i="1"/>
  <c r="CU37" i="1"/>
  <c r="CU33" i="1"/>
  <c r="CU29" i="1"/>
  <c r="CU25" i="1"/>
  <c r="CU21" i="1"/>
  <c r="CU83" i="1"/>
  <c r="CU51" i="1"/>
  <c r="CU97" i="1"/>
  <c r="CU100" i="1"/>
  <c r="CU92" i="1"/>
  <c r="CU84" i="1"/>
  <c r="CU76" i="1"/>
  <c r="CU68" i="1"/>
  <c r="CU64" i="1"/>
  <c r="CU56" i="1"/>
  <c r="CU52" i="1"/>
  <c r="CU48" i="1"/>
  <c r="CU44" i="1"/>
  <c r="CU40" i="1"/>
  <c r="CU36" i="1"/>
  <c r="CU32" i="1"/>
  <c r="CU28" i="1"/>
  <c r="CU24" i="1"/>
  <c r="CU67" i="1"/>
  <c r="CU101" i="1"/>
  <c r="CU96" i="1"/>
  <c r="CU88" i="1"/>
  <c r="CU80" i="1"/>
  <c r="CU72" i="1"/>
  <c r="CU60" i="1"/>
  <c r="CO76" i="1"/>
  <c r="CU18" i="1"/>
  <c r="CO102" i="1"/>
  <c r="CO98" i="1"/>
  <c r="CO94" i="1"/>
  <c r="CO90" i="1"/>
  <c r="CO86" i="1"/>
  <c r="CO82" i="1"/>
  <c r="CO78" i="1"/>
  <c r="CO74" i="1"/>
  <c r="CO70" i="1"/>
  <c r="CO66" i="1"/>
  <c r="CO62" i="1"/>
  <c r="CO58" i="1"/>
  <c r="CO54" i="1"/>
  <c r="CO50" i="1"/>
  <c r="CO46" i="1"/>
  <c r="CO42" i="1"/>
  <c r="CO38" i="1"/>
  <c r="CO34" i="1"/>
  <c r="CO30" i="1"/>
  <c r="CO26" i="1"/>
  <c r="CO22" i="1"/>
  <c r="CO18" i="1"/>
  <c r="CO14" i="1"/>
  <c r="CO10" i="1"/>
  <c r="CO5" i="1"/>
  <c r="CO1" i="1"/>
  <c r="CU2" i="1"/>
  <c r="CU6" i="1"/>
  <c r="CU11" i="1"/>
  <c r="CU15" i="1"/>
  <c r="CU19" i="1"/>
  <c r="CO92" i="1"/>
  <c r="CO44" i="1"/>
  <c r="CO12" i="1"/>
  <c r="CU10" i="1"/>
  <c r="CO101" i="1"/>
  <c r="CO89" i="1"/>
  <c r="CO81" i="1"/>
  <c r="CO73" i="1"/>
  <c r="CO65" i="1"/>
  <c r="CO53" i="1"/>
  <c r="CO45" i="1"/>
  <c r="CO37" i="1"/>
  <c r="CO29" i="1"/>
  <c r="CO25" i="1"/>
  <c r="CO21" i="1"/>
  <c r="CO17" i="1"/>
  <c r="CO13" i="1"/>
  <c r="CO9" i="1"/>
  <c r="CO4" i="1"/>
  <c r="CO52" i="1"/>
  <c r="CO36" i="1"/>
  <c r="CO20" i="1"/>
  <c r="CU3" i="1"/>
  <c r="CU7" i="1"/>
  <c r="CU12" i="1"/>
  <c r="CU16" i="1"/>
  <c r="CO60" i="1"/>
  <c r="CO28" i="1"/>
  <c r="CU14" i="1"/>
  <c r="CO97" i="1"/>
  <c r="CO93" i="1"/>
  <c r="CO85" i="1"/>
  <c r="CO77" i="1"/>
  <c r="CO69" i="1"/>
  <c r="CO61" i="1"/>
  <c r="CO57" i="1"/>
  <c r="CO49" i="1"/>
  <c r="CO41" i="1"/>
  <c r="CO33" i="1"/>
  <c r="CU4" i="1"/>
  <c r="CU9" i="1"/>
  <c r="CU13" i="1"/>
  <c r="CU17" i="1"/>
  <c r="CI98" i="1"/>
  <c r="CI86" i="1"/>
  <c r="CI70" i="1"/>
  <c r="CI54" i="1"/>
  <c r="CI46" i="1"/>
  <c r="CI34" i="1"/>
  <c r="CI18" i="1"/>
  <c r="CI10" i="1"/>
  <c r="CI94" i="1"/>
  <c r="CI82" i="1"/>
  <c r="CI74" i="1"/>
  <c r="CI58" i="1"/>
  <c r="CI42" i="1"/>
  <c r="CI30" i="1"/>
  <c r="CI22" i="1"/>
  <c r="CI5" i="1"/>
  <c r="CI1" i="1"/>
  <c r="CI102" i="1"/>
  <c r="CI90" i="1"/>
  <c r="CI78" i="1"/>
  <c r="CI66" i="1"/>
  <c r="CI62" i="1"/>
  <c r="CI50" i="1"/>
  <c r="CI38" i="1"/>
  <c r="CI26" i="1"/>
  <c r="GZ5" i="8" l="1"/>
  <c r="GZ1" i="8"/>
  <c r="GZ4" i="8"/>
  <c r="GZ3" i="8"/>
  <c r="GZ2" i="8"/>
  <c r="GY5" i="8"/>
  <c r="GY3" i="8"/>
  <c r="GY4" i="8"/>
  <c r="GY1" i="8"/>
  <c r="GY2" i="8"/>
  <c r="CY1" i="8"/>
  <c r="CX1" i="8"/>
  <c r="CF1" i="8"/>
  <c r="CL1" i="8"/>
  <c r="CM1" i="8"/>
  <c r="CG1" i="8"/>
  <c r="CR1" i="8"/>
  <c r="CS1" i="8"/>
  <c r="CP6" i="1"/>
  <c r="CP79" i="1"/>
  <c r="CP42" i="1"/>
  <c r="CP57" i="1"/>
  <c r="CP47" i="1"/>
  <c r="CP31" i="1"/>
  <c r="CP95" i="1"/>
  <c r="CP60" i="1"/>
  <c r="CV6" i="1"/>
  <c r="CV16" i="1"/>
  <c r="CV43" i="1"/>
  <c r="CV78" i="1"/>
  <c r="CP76" i="1"/>
  <c r="CP73" i="1"/>
  <c r="CP58" i="1"/>
  <c r="CV10" i="1"/>
  <c r="CV11" i="1"/>
  <c r="CP28" i="1"/>
  <c r="CP92" i="1"/>
  <c r="CP25" i="1"/>
  <c r="CP89" i="1"/>
  <c r="CP10" i="1"/>
  <c r="CP74" i="1"/>
  <c r="CV1" i="1"/>
  <c r="CP12" i="1"/>
  <c r="CP9" i="1"/>
  <c r="CP75" i="1"/>
  <c r="CP83" i="1"/>
  <c r="CV34" i="1"/>
  <c r="CV73" i="1"/>
  <c r="CP44" i="1"/>
  <c r="CP27" i="1"/>
  <c r="CP41" i="1"/>
  <c r="CP1" i="1"/>
  <c r="CP26" i="1"/>
  <c r="CP90" i="1"/>
  <c r="CV13" i="1"/>
  <c r="CV60" i="1"/>
  <c r="CV22" i="1"/>
  <c r="CV59" i="1"/>
  <c r="CV58" i="1"/>
  <c r="CV57" i="1"/>
  <c r="CV30" i="1"/>
  <c r="CV44" i="1"/>
  <c r="CV91" i="1"/>
  <c r="CV27" i="1"/>
  <c r="CV41" i="1"/>
  <c r="CV92" i="1"/>
  <c r="CV28" i="1"/>
  <c r="CV75" i="1"/>
  <c r="CV89" i="1"/>
  <c r="CV25" i="1"/>
  <c r="CV76" i="1"/>
  <c r="CV82" i="1"/>
  <c r="CV50" i="1"/>
  <c r="CV101" i="1"/>
  <c r="CV53" i="1"/>
  <c r="CV37" i="1"/>
  <c r="CV21" i="1"/>
  <c r="CV66" i="1"/>
  <c r="CV104" i="1"/>
  <c r="CV88" i="1"/>
  <c r="CV72" i="1"/>
  <c r="CV56" i="1"/>
  <c r="CV40" i="1"/>
  <c r="CV24" i="1"/>
  <c r="CV70" i="1"/>
  <c r="CV103" i="1"/>
  <c r="CV87" i="1"/>
  <c r="CV71" i="1"/>
  <c r="CV55" i="1"/>
  <c r="CV39" i="1"/>
  <c r="CV23" i="1"/>
  <c r="CP16" i="1"/>
  <c r="CP32" i="1"/>
  <c r="CP48" i="1"/>
  <c r="CP64" i="1"/>
  <c r="CP80" i="1"/>
  <c r="CP96" i="1"/>
  <c r="CP43" i="1"/>
  <c r="CP91" i="1"/>
  <c r="CP13" i="1"/>
  <c r="CP29" i="1"/>
  <c r="CP45" i="1"/>
  <c r="CP61" i="1"/>
  <c r="CP77" i="1"/>
  <c r="CP93" i="1"/>
  <c r="CP2" i="1"/>
  <c r="CP39" i="1"/>
  <c r="CP87" i="1"/>
  <c r="CP14" i="1"/>
  <c r="CP30" i="1"/>
  <c r="CP46" i="1"/>
  <c r="CP62" i="1"/>
  <c r="CP78" i="1"/>
  <c r="CP94" i="1"/>
  <c r="CP15" i="1"/>
  <c r="CP59" i="1"/>
  <c r="CV18" i="1"/>
  <c r="CV9" i="1"/>
  <c r="CV12" i="1"/>
  <c r="CV2" i="1"/>
  <c r="CV69" i="1"/>
  <c r="CV86" i="1"/>
  <c r="CV38" i="1"/>
  <c r="CV97" i="1"/>
  <c r="CV81" i="1"/>
  <c r="CV65" i="1"/>
  <c r="CV49" i="1"/>
  <c r="CV33" i="1"/>
  <c r="CV102" i="1"/>
  <c r="CV54" i="1"/>
  <c r="CV100" i="1"/>
  <c r="CV84" i="1"/>
  <c r="CV68" i="1"/>
  <c r="CV52" i="1"/>
  <c r="CV36" i="1"/>
  <c r="CV20" i="1"/>
  <c r="CV62" i="1"/>
  <c r="CV99" i="1"/>
  <c r="CV83" i="1"/>
  <c r="CV67" i="1"/>
  <c r="CV51" i="1"/>
  <c r="CV35" i="1"/>
  <c r="CV19" i="1"/>
  <c r="CP20" i="1"/>
  <c r="CP36" i="1"/>
  <c r="CP52" i="1"/>
  <c r="CP68" i="1"/>
  <c r="CP84" i="1"/>
  <c r="CP100" i="1"/>
  <c r="CP55" i="1"/>
  <c r="CP103" i="1"/>
  <c r="CP17" i="1"/>
  <c r="CP33" i="1"/>
  <c r="CP49" i="1"/>
  <c r="CP65" i="1"/>
  <c r="CP81" i="1"/>
  <c r="CP97" i="1"/>
  <c r="CP11" i="1"/>
  <c r="CP51" i="1"/>
  <c r="CP99" i="1"/>
  <c r="CP18" i="1"/>
  <c r="CP34" i="1"/>
  <c r="CP50" i="1"/>
  <c r="CP66" i="1"/>
  <c r="CP82" i="1"/>
  <c r="CP98" i="1"/>
  <c r="CP23" i="1"/>
  <c r="CP71" i="1"/>
  <c r="CV5" i="1"/>
  <c r="CV4" i="1"/>
  <c r="CV7" i="1"/>
  <c r="CV15" i="1"/>
  <c r="CP3" i="1"/>
  <c r="CV98" i="1"/>
  <c r="CV85" i="1"/>
  <c r="CV74" i="1"/>
  <c r="CV26" i="1"/>
  <c r="CV93" i="1"/>
  <c r="CV77" i="1"/>
  <c r="CV61" i="1"/>
  <c r="CV45" i="1"/>
  <c r="CV29" i="1"/>
  <c r="CV90" i="1"/>
  <c r="CV42" i="1"/>
  <c r="CV96" i="1"/>
  <c r="CV80" i="1"/>
  <c r="CV64" i="1"/>
  <c r="CV48" i="1"/>
  <c r="CV32" i="1"/>
  <c r="CV94" i="1"/>
  <c r="CV46" i="1"/>
  <c r="CV95" i="1"/>
  <c r="CV79" i="1"/>
  <c r="CV63" i="1"/>
  <c r="CV47" i="1"/>
  <c r="CV31" i="1"/>
  <c r="CP7" i="1"/>
  <c r="CP24" i="1"/>
  <c r="CP40" i="1"/>
  <c r="CP56" i="1"/>
  <c r="CP72" i="1"/>
  <c r="CP88" i="1"/>
  <c r="CP104" i="1"/>
  <c r="CP67" i="1"/>
  <c r="CP4" i="1"/>
  <c r="CP21" i="1"/>
  <c r="CP37" i="1"/>
  <c r="CP53" i="1"/>
  <c r="CP69" i="1"/>
  <c r="CP85" i="1"/>
  <c r="CP101" i="1"/>
  <c r="CP19" i="1"/>
  <c r="CP63" i="1"/>
  <c r="CP5" i="1"/>
  <c r="CP22" i="1"/>
  <c r="CP38" i="1"/>
  <c r="CP54" i="1"/>
  <c r="CP70" i="1"/>
  <c r="CP86" i="1"/>
  <c r="CP102" i="1"/>
  <c r="CP35" i="1"/>
  <c r="CV17" i="1"/>
  <c r="CV14" i="1"/>
  <c r="CV3" i="1"/>
  <c r="CJ5" i="1"/>
  <c r="CJ10" i="1"/>
  <c r="CJ14" i="1"/>
  <c r="CJ18" i="1"/>
  <c r="CJ22" i="1"/>
  <c r="CJ26" i="1"/>
  <c r="CJ30" i="1"/>
  <c r="CJ34" i="1"/>
  <c r="CJ38" i="1"/>
  <c r="CJ42" i="1"/>
  <c r="CJ46" i="1"/>
  <c r="CJ50" i="1"/>
  <c r="CJ54" i="1"/>
  <c r="CJ58" i="1"/>
  <c r="CJ62" i="1"/>
  <c r="CJ66" i="1"/>
  <c r="CJ70" i="1"/>
  <c r="CJ74" i="1"/>
  <c r="CJ78" i="1"/>
  <c r="CJ82" i="1"/>
  <c r="CJ86" i="1"/>
  <c r="CJ90" i="1"/>
  <c r="CJ94" i="1"/>
  <c r="CJ98" i="1"/>
  <c r="CJ102" i="1"/>
  <c r="CJ37" i="1"/>
  <c r="CJ65" i="1"/>
  <c r="CJ77" i="1"/>
  <c r="CJ89" i="1"/>
  <c r="CJ101" i="1"/>
  <c r="CJ1" i="1"/>
  <c r="CJ2" i="1"/>
  <c r="CJ6" i="1"/>
  <c r="CJ11" i="1"/>
  <c r="CJ15" i="1"/>
  <c r="CJ19" i="1"/>
  <c r="CJ23" i="1"/>
  <c r="CJ27" i="1"/>
  <c r="CJ31" i="1"/>
  <c r="CJ35" i="1"/>
  <c r="CJ39" i="1"/>
  <c r="CJ43" i="1"/>
  <c r="CJ47" i="1"/>
  <c r="CJ51" i="1"/>
  <c r="CJ55" i="1"/>
  <c r="CJ59" i="1"/>
  <c r="CJ63" i="1"/>
  <c r="CJ67" i="1"/>
  <c r="CJ71" i="1"/>
  <c r="CJ75" i="1"/>
  <c r="CJ79" i="1"/>
  <c r="CJ83" i="1"/>
  <c r="CJ87" i="1"/>
  <c r="CJ91" i="1"/>
  <c r="CJ95" i="1"/>
  <c r="CJ99" i="1"/>
  <c r="CJ103" i="1"/>
  <c r="CJ9" i="1"/>
  <c r="CJ13" i="1"/>
  <c r="CJ21" i="1"/>
  <c r="CJ29" i="1"/>
  <c r="CJ41" i="1"/>
  <c r="CJ49" i="1"/>
  <c r="CJ57" i="1"/>
  <c r="CJ69" i="1"/>
  <c r="CJ81" i="1"/>
  <c r="CJ93" i="1"/>
  <c r="CJ3" i="1"/>
  <c r="CJ7" i="1"/>
  <c r="CJ12" i="1"/>
  <c r="CJ16" i="1"/>
  <c r="CJ20" i="1"/>
  <c r="CJ24" i="1"/>
  <c r="CJ28" i="1"/>
  <c r="CJ32" i="1"/>
  <c r="CJ36" i="1"/>
  <c r="CJ40" i="1"/>
  <c r="CJ44" i="1"/>
  <c r="CJ48" i="1"/>
  <c r="CJ52" i="1"/>
  <c r="CJ56" i="1"/>
  <c r="CJ60" i="1"/>
  <c r="CJ64" i="1"/>
  <c r="CJ68" i="1"/>
  <c r="CJ72" i="1"/>
  <c r="CJ76" i="1"/>
  <c r="CJ80" i="1"/>
  <c r="CJ84" i="1"/>
  <c r="CJ88" i="1"/>
  <c r="CJ92" i="1"/>
  <c r="CJ96" i="1"/>
  <c r="CJ100" i="1"/>
  <c r="CJ104" i="1"/>
  <c r="CJ4" i="1"/>
  <c r="CJ17" i="1"/>
  <c r="CJ25" i="1"/>
  <c r="CJ33" i="1"/>
  <c r="CJ45" i="1"/>
  <c r="CJ53" i="1"/>
  <c r="CJ61" i="1"/>
  <c r="CJ73" i="1"/>
  <c r="CJ85" i="1"/>
  <c r="CJ97" i="1"/>
  <c r="HA5" i="1" l="1"/>
  <c r="HA1" i="1"/>
  <c r="HA4" i="1"/>
  <c r="HA3" i="1"/>
  <c r="HA2" i="1"/>
  <c r="GZ5" i="1"/>
  <c r="GZ1" i="1"/>
  <c r="GZ4" i="1"/>
  <c r="GZ3" i="1"/>
  <c r="GZ2" i="1"/>
  <c r="GY5" i="1"/>
  <c r="GY1" i="1"/>
  <c r="GY4" i="1"/>
  <c r="GY3" i="1"/>
  <c r="GY2" i="1"/>
  <c r="CB2" i="1" l="1"/>
  <c r="CB3" i="1"/>
  <c r="CB4" i="1"/>
  <c r="CB5" i="1"/>
  <c r="CB6" i="1"/>
  <c r="CB7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B54" i="1"/>
  <c r="CB55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74" i="1"/>
  <c r="CB75" i="1"/>
  <c r="CB76" i="1"/>
  <c r="CB77" i="1"/>
  <c r="CB78" i="1"/>
  <c r="CB79" i="1"/>
  <c r="CB80" i="1"/>
  <c r="CB81" i="1"/>
  <c r="CB82" i="1"/>
  <c r="CB83" i="1"/>
  <c r="CB84" i="1"/>
  <c r="CB85" i="1"/>
  <c r="CB86" i="1"/>
  <c r="CB87" i="1"/>
  <c r="CB88" i="1"/>
  <c r="CB89" i="1"/>
  <c r="CB90" i="1"/>
  <c r="CB91" i="1"/>
  <c r="CB92" i="1"/>
  <c r="CB93" i="1"/>
  <c r="CB94" i="1"/>
  <c r="CB95" i="1"/>
  <c r="CB96" i="1"/>
  <c r="CB97" i="1"/>
  <c r="CB98" i="1"/>
  <c r="CB99" i="1"/>
  <c r="CB100" i="1"/>
  <c r="CB101" i="1"/>
  <c r="CB102" i="1"/>
  <c r="CB103" i="1"/>
  <c r="CB1" i="1"/>
  <c r="CC94" i="1" l="1"/>
  <c r="CC78" i="1"/>
  <c r="CC74" i="1"/>
  <c r="CC100" i="1"/>
  <c r="CC76" i="1"/>
  <c r="CC64" i="1"/>
  <c r="CC52" i="1"/>
  <c r="CC32" i="1"/>
  <c r="CC20" i="1"/>
  <c r="CC99" i="1"/>
  <c r="CC75" i="1"/>
  <c r="CC31" i="1"/>
  <c r="CC23" i="1"/>
  <c r="CC15" i="1"/>
  <c r="CC98" i="1"/>
  <c r="CC90" i="1"/>
  <c r="CC86" i="1"/>
  <c r="CC82" i="1"/>
  <c r="CC62" i="1"/>
  <c r="CC58" i="1"/>
  <c r="CC54" i="1"/>
  <c r="CC46" i="1"/>
  <c r="CC42" i="1"/>
  <c r="CC38" i="1"/>
  <c r="CC30" i="1"/>
  <c r="CC26" i="1"/>
  <c r="CC22" i="1"/>
  <c r="CC14" i="1"/>
  <c r="CC10" i="1"/>
  <c r="CC5" i="1"/>
  <c r="CC84" i="1"/>
  <c r="CC72" i="1"/>
  <c r="CC36" i="1"/>
  <c r="CC28" i="1"/>
  <c r="CC103" i="1"/>
  <c r="CC91" i="1"/>
  <c r="CC71" i="1"/>
  <c r="CC59" i="1"/>
  <c r="CC35" i="1"/>
  <c r="CC27" i="1"/>
  <c r="CC102" i="1"/>
  <c r="CC101" i="1"/>
  <c r="CC81" i="1"/>
  <c r="CC77" i="1"/>
  <c r="CC61" i="1"/>
  <c r="CC53" i="1"/>
  <c r="CC33" i="1"/>
  <c r="CC29" i="1"/>
  <c r="CC25" i="1"/>
  <c r="CC21" i="1"/>
  <c r="CC96" i="1"/>
  <c r="CC92" i="1"/>
  <c r="CC68" i="1"/>
  <c r="CC12" i="1"/>
  <c r="CC83" i="1"/>
  <c r="CC79" i="1"/>
  <c r="CC67" i="1"/>
  <c r="CC63" i="1"/>
  <c r="CC55" i="1"/>
  <c r="CC51" i="1"/>
  <c r="CC47" i="1"/>
  <c r="CC43" i="1"/>
  <c r="CC39" i="1"/>
  <c r="CC19" i="1"/>
  <c r="CC11" i="1"/>
  <c r="CC6" i="1"/>
  <c r="CC2" i="1"/>
  <c r="CC88" i="1"/>
  <c r="CC60" i="1"/>
  <c r="CC48" i="1"/>
  <c r="CC24" i="1"/>
  <c r="CC7" i="1"/>
  <c r="CC34" i="1"/>
  <c r="CC95" i="1"/>
  <c r="CC87" i="1"/>
  <c r="CC80" i="1"/>
  <c r="CC56" i="1"/>
  <c r="CC44" i="1"/>
  <c r="CC40" i="1"/>
  <c r="CC16" i="1"/>
  <c r="CC3" i="1"/>
  <c r="CC50" i="1"/>
  <c r="CC18" i="1"/>
  <c r="CC97" i="1"/>
  <c r="CC93" i="1"/>
  <c r="CC89" i="1"/>
  <c r="CC85" i="1"/>
  <c r="CC73" i="1"/>
  <c r="CC69" i="1"/>
  <c r="CC65" i="1"/>
  <c r="CC57" i="1"/>
  <c r="CC49" i="1"/>
  <c r="CC45" i="1"/>
  <c r="CC41" i="1"/>
  <c r="CC37" i="1"/>
  <c r="CC17" i="1"/>
  <c r="CC13" i="1"/>
  <c r="CC9" i="1"/>
  <c r="CC4" i="1"/>
  <c r="CC70" i="1"/>
  <c r="CC66" i="1"/>
  <c r="CC1" i="1"/>
  <c r="CD4" i="1" l="1"/>
  <c r="CD9" i="1"/>
  <c r="CD13" i="1"/>
  <c r="CD17" i="1"/>
  <c r="CD21" i="1"/>
  <c r="CD25" i="1"/>
  <c r="CD29" i="1"/>
  <c r="CD33" i="1"/>
  <c r="CD37" i="1"/>
  <c r="CD41" i="1"/>
  <c r="CD45" i="1"/>
  <c r="CD49" i="1"/>
  <c r="CD53" i="1"/>
  <c r="CD57" i="1"/>
  <c r="CD61" i="1"/>
  <c r="CD65" i="1"/>
  <c r="CD69" i="1"/>
  <c r="CD73" i="1"/>
  <c r="CD77" i="1"/>
  <c r="CD81" i="1"/>
  <c r="CD85" i="1"/>
  <c r="CD89" i="1"/>
  <c r="CD93" i="1"/>
  <c r="CD97" i="1"/>
  <c r="CD101" i="1"/>
  <c r="CD24" i="1"/>
  <c r="CD68" i="1"/>
  <c r="CD80" i="1"/>
  <c r="CD92" i="1"/>
  <c r="CD1" i="1"/>
  <c r="CD5" i="1"/>
  <c r="CD10" i="1"/>
  <c r="CD14" i="1"/>
  <c r="CD18" i="1"/>
  <c r="CD22" i="1"/>
  <c r="CD26" i="1"/>
  <c r="CD30" i="1"/>
  <c r="CD34" i="1"/>
  <c r="CD38" i="1"/>
  <c r="CD42" i="1"/>
  <c r="CD46" i="1"/>
  <c r="CD50" i="1"/>
  <c r="CD54" i="1"/>
  <c r="CD58" i="1"/>
  <c r="CD62" i="1"/>
  <c r="CD66" i="1"/>
  <c r="CD70" i="1"/>
  <c r="CD74" i="1"/>
  <c r="CD78" i="1"/>
  <c r="CD82" i="1"/>
  <c r="CD86" i="1"/>
  <c r="CD90" i="1"/>
  <c r="CD94" i="1"/>
  <c r="CD98" i="1"/>
  <c r="CD102" i="1"/>
  <c r="CD32" i="1"/>
  <c r="CD44" i="1"/>
  <c r="CD56" i="1"/>
  <c r="CD64" i="1"/>
  <c r="CD76" i="1"/>
  <c r="CD88" i="1"/>
  <c r="CD96" i="1"/>
  <c r="CD2" i="1"/>
  <c r="CD6" i="1"/>
  <c r="CD11" i="1"/>
  <c r="CD15" i="1"/>
  <c r="CD19" i="1"/>
  <c r="CD23" i="1"/>
  <c r="CD27" i="1"/>
  <c r="CD31" i="1"/>
  <c r="CD35" i="1"/>
  <c r="CD39" i="1"/>
  <c r="CD43" i="1"/>
  <c r="CD47" i="1"/>
  <c r="CD51" i="1"/>
  <c r="CD55" i="1"/>
  <c r="CD59" i="1"/>
  <c r="CD63" i="1"/>
  <c r="CD67" i="1"/>
  <c r="CD71" i="1"/>
  <c r="CD75" i="1"/>
  <c r="CD79" i="1"/>
  <c r="CD83" i="1"/>
  <c r="CD87" i="1"/>
  <c r="CD91" i="1"/>
  <c r="CD95" i="1"/>
  <c r="CD99" i="1"/>
  <c r="CD103" i="1"/>
  <c r="CD3" i="1"/>
  <c r="CD7" i="1"/>
  <c r="CD12" i="1"/>
  <c r="CD16" i="1"/>
  <c r="CD20" i="1"/>
  <c r="CD28" i="1"/>
  <c r="CD36" i="1"/>
  <c r="CD40" i="1"/>
  <c r="CD48" i="1"/>
  <c r="CD52" i="1"/>
  <c r="CD60" i="1"/>
  <c r="CD72" i="1"/>
  <c r="CD84" i="1"/>
  <c r="CD100" i="1"/>
  <c r="GX1" i="1" l="1"/>
  <c r="GX5" i="1"/>
  <c r="GX2" i="1"/>
  <c r="GX4" i="1"/>
  <c r="GX3" i="1"/>
  <c r="CF1" i="1"/>
  <c r="CE1" i="1"/>
  <c r="CL1" i="1" l="1"/>
  <c r="CK1" i="1"/>
  <c r="CR1" i="1" l="1"/>
  <c r="CQ1" i="1"/>
  <c r="CX1" i="1" l="1"/>
  <c r="CW1" i="1"/>
</calcChain>
</file>

<file path=xl/sharedStrings.xml><?xml version="1.0" encoding="utf-8"?>
<sst xmlns="http://schemas.openxmlformats.org/spreadsheetml/2006/main" count="1578" uniqueCount="473">
  <si>
    <t xml:space="preserve">    Nom de la société :</t>
  </si>
  <si>
    <t xml:space="preserve">    Forme juridique :</t>
  </si>
  <si>
    <t xml:space="preserve">    Adresse du siège social :</t>
  </si>
  <si>
    <t xml:space="preserve">    N° Siren :</t>
  </si>
  <si>
    <t xml:space="preserve">    Nom du dirigeant :</t>
  </si>
  <si>
    <t xml:space="preserve">    Téléphone portable du dirigeant :</t>
  </si>
  <si>
    <t xml:space="preserve">                        Fiche de renseignements      </t>
  </si>
  <si>
    <t xml:space="preserve">    N°de téléphone de la Société</t>
  </si>
  <si>
    <t xml:space="preserve">     Date de création du cabinet:  </t>
  </si>
  <si>
    <t>-</t>
  </si>
  <si>
    <t/>
  </si>
  <si>
    <t>oui</t>
  </si>
  <si>
    <t xml:space="preserve">       Implantation géographique souhaité :</t>
  </si>
  <si>
    <t xml:space="preserve">       Type de clientèle :</t>
  </si>
  <si>
    <t>III -  Documents à fournir</t>
  </si>
  <si>
    <t xml:space="preserve">     Membre d'un réseau / groupement :</t>
  </si>
  <si>
    <t>non</t>
  </si>
  <si>
    <t>maximum :</t>
  </si>
  <si>
    <t>Départements:</t>
  </si>
  <si>
    <t xml:space="preserve">       Type de cabinet recherché :</t>
  </si>
  <si>
    <t>__/__/__</t>
  </si>
  <si>
    <t xml:space="preserve">     Nbre d'associés :</t>
  </si>
  <si>
    <t xml:space="preserve"> Nbre d'implantation de bureaux :</t>
  </si>
  <si>
    <t>_______________€</t>
  </si>
  <si>
    <t>________________€</t>
  </si>
  <si>
    <t>Merci, de nous joindre une plaquette de présentation au format PDF et à défaut rappel du site internet,</t>
  </si>
  <si>
    <t>II - Cible de cabinet recherché</t>
  </si>
  <si>
    <t>Villes</t>
  </si>
  <si>
    <t>Choix 1</t>
  </si>
  <si>
    <t>Choix 2</t>
  </si>
  <si>
    <t>Choix 3</t>
  </si>
  <si>
    <t>Montant :</t>
  </si>
  <si>
    <t xml:space="preserve">     Chiffre  d'affaires :                        Année :</t>
  </si>
  <si>
    <r>
      <rPr>
        <b/>
        <sz val="14"/>
        <color theme="1"/>
        <rFont val="Calibri"/>
        <family val="2"/>
        <scheme val="minor"/>
      </rPr>
      <t>Caractéristiques  complèmentaires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 xml:space="preserve"> (localisation, région d'implantation, nom du réseaux dans lequel vous êtes….)</t>
    </r>
  </si>
  <si>
    <t xml:space="preserve">       CA du cabinet ciblé:             minimum :</t>
  </si>
  <si>
    <t xml:space="preserve">       Effectif  souhaité :                minimum :</t>
  </si>
  <si>
    <t>Nbre d'implantation de bureaux :</t>
  </si>
  <si>
    <t>Nbre de collaborateurs :</t>
  </si>
  <si>
    <t xml:space="preserve">   __/__/__</t>
  </si>
  <si>
    <t xml:space="preserve">     Chiffre  d'affaires :                        </t>
  </si>
  <si>
    <t xml:space="preserve">                 Montant :</t>
  </si>
  <si>
    <t xml:space="preserve">                     Année :</t>
  </si>
  <si>
    <t>_______________ €</t>
  </si>
  <si>
    <t>________________ €</t>
  </si>
  <si>
    <t xml:space="preserve">    Âge du dirigeant :</t>
  </si>
  <si>
    <t>choix 4</t>
  </si>
  <si>
    <t>Choix 4</t>
  </si>
  <si>
    <t xml:space="preserve">Caractèristiques particulières recherchées </t>
  </si>
  <si>
    <t xml:space="preserve">    Année d'inscription à l'ordre :</t>
  </si>
  <si>
    <t xml:space="preserve">    Adresse du site internet :</t>
  </si>
  <si>
    <t>I - Caractéristiques du cabinet acquéreur</t>
  </si>
  <si>
    <t>Merci, de nous joindre une plaquette de présentation au format PDF et à défaut rappel du site internet.</t>
  </si>
  <si>
    <r>
      <rPr>
        <b/>
        <sz val="14"/>
        <color theme="1"/>
        <rFont val="Calibri"/>
        <family val="2"/>
        <scheme val="minor"/>
      </rPr>
      <t xml:space="preserve">Caractéristiques particulières recherchées </t>
    </r>
    <r>
      <rPr>
        <b/>
        <i/>
        <sz val="11"/>
        <color theme="1"/>
        <rFont val="Calibri"/>
        <family val="2"/>
        <scheme val="minor"/>
      </rPr>
      <t/>
    </r>
  </si>
  <si>
    <t>dep</t>
  </si>
  <si>
    <t>Ain_01</t>
  </si>
  <si>
    <t>Aisne_02</t>
  </si>
  <si>
    <t>Allier_03</t>
  </si>
  <si>
    <t>Alpes_de_Haute_Provence_04</t>
  </si>
  <si>
    <t>Alpes_Maritimes_06</t>
  </si>
  <si>
    <t>Ardèche_07</t>
  </si>
  <si>
    <t>Ardennes_08</t>
  </si>
  <si>
    <t>Ariège_09</t>
  </si>
  <si>
    <t>Aube_10</t>
  </si>
  <si>
    <t>Aude_11</t>
  </si>
  <si>
    <t>Aveyron_12</t>
  </si>
  <si>
    <t>Bas_Rhin_67</t>
  </si>
  <si>
    <t>Bouches_du_Rhône_13</t>
  </si>
  <si>
    <t>Calvados_14</t>
  </si>
  <si>
    <t>Cantal_15</t>
  </si>
  <si>
    <t>Charente_16</t>
  </si>
  <si>
    <t>Charente_Maritime_17</t>
  </si>
  <si>
    <t>Cher_18</t>
  </si>
  <si>
    <t>Corrèze_19</t>
  </si>
  <si>
    <t>Corse_du_Sud_2A</t>
  </si>
  <si>
    <t>Côte_dOr_21</t>
  </si>
  <si>
    <t>Côtes_dArmor_22</t>
  </si>
  <si>
    <t>Creuse_23</t>
  </si>
  <si>
    <t>Deux_Sèvres_79</t>
  </si>
  <si>
    <t>Dordogne_24</t>
  </si>
  <si>
    <t>Doubs_25</t>
  </si>
  <si>
    <t>Drôme_26</t>
  </si>
  <si>
    <t>Essonne_91</t>
  </si>
  <si>
    <t>Eure_27</t>
  </si>
  <si>
    <t>Eure_et_Loir_28</t>
  </si>
  <si>
    <t>Finistère_29</t>
  </si>
  <si>
    <t>Gard_30</t>
  </si>
  <si>
    <t>Gers_32</t>
  </si>
  <si>
    <t>Gironde_33</t>
  </si>
  <si>
    <t>Guadeloupe_971</t>
  </si>
  <si>
    <t>Guyane_973</t>
  </si>
  <si>
    <t>Haut_Rhin_68</t>
  </si>
  <si>
    <t>Haute_Corse_2B</t>
  </si>
  <si>
    <t>Haute_Garonne_31</t>
  </si>
  <si>
    <t>Haute_Loire_43</t>
  </si>
  <si>
    <t>Haute_Marne_52</t>
  </si>
  <si>
    <t>Haute_Saône_70</t>
  </si>
  <si>
    <t>Haute_Savoie_74</t>
  </si>
  <si>
    <t>Haute_Vienne_87</t>
  </si>
  <si>
    <t>Hautes_Alpes_05</t>
  </si>
  <si>
    <t>Hautes_Pyrénées_65</t>
  </si>
  <si>
    <t>Hauts_de_Seine_92</t>
  </si>
  <si>
    <t>Hérault_34</t>
  </si>
  <si>
    <t>Ille_et_Vilaine_35</t>
  </si>
  <si>
    <t>Indre_36</t>
  </si>
  <si>
    <t>Indre_et_Loire_37</t>
  </si>
  <si>
    <t>Isère_38</t>
  </si>
  <si>
    <t>Jura_39</t>
  </si>
  <si>
    <t>La Réunion_974</t>
  </si>
  <si>
    <t>Landes_40</t>
  </si>
  <si>
    <t>Loir_et_Cher_41</t>
  </si>
  <si>
    <t>Loire_42</t>
  </si>
  <si>
    <t>Loire_Atlantique_44</t>
  </si>
  <si>
    <t>Loiret_45</t>
  </si>
  <si>
    <t>Lot_46</t>
  </si>
  <si>
    <t>Lot_et_Garonne_47</t>
  </si>
  <si>
    <t>Lozère_48</t>
  </si>
  <si>
    <t>Maine_et_Loire_49</t>
  </si>
  <si>
    <t>Manche_50</t>
  </si>
  <si>
    <t>Marne_51</t>
  </si>
  <si>
    <t>Martinique_972</t>
  </si>
  <si>
    <t>Mayenne_53</t>
  </si>
  <si>
    <t>Mayotte_976</t>
  </si>
  <si>
    <t>Meurthe_et_Moselle_54</t>
  </si>
  <si>
    <t>Meuse_55</t>
  </si>
  <si>
    <t>Morbihan_56</t>
  </si>
  <si>
    <t>Moselle_57</t>
  </si>
  <si>
    <t>Nièvre_58</t>
  </si>
  <si>
    <t>Nord_59</t>
  </si>
  <si>
    <t>Oise_60</t>
  </si>
  <si>
    <t>Orne_61</t>
  </si>
  <si>
    <t>Paris_75</t>
  </si>
  <si>
    <t>Pas_de_Calais_62</t>
  </si>
  <si>
    <t>Puy_de_Dôme_63</t>
  </si>
  <si>
    <t>Pyrénées_Atlantiques_64</t>
  </si>
  <si>
    <t>Pyrénées_Orientales_66</t>
  </si>
  <si>
    <t>Rhône_69</t>
  </si>
  <si>
    <t>Saône_et_Loire_71</t>
  </si>
  <si>
    <t>Sarthe_72</t>
  </si>
  <si>
    <t>Savoie_73</t>
  </si>
  <si>
    <t>Seine_et_Marne_77</t>
  </si>
  <si>
    <t>Seine_Maritime_76</t>
  </si>
  <si>
    <t>Seine_St_Denis_93</t>
  </si>
  <si>
    <t>Somme_80</t>
  </si>
  <si>
    <t>Tarn_81</t>
  </si>
  <si>
    <t>Tarn_et_Garonne_82</t>
  </si>
  <si>
    <t>Territoire_de_Belfort_90</t>
  </si>
  <si>
    <t>Val_de_Marne_94</t>
  </si>
  <si>
    <t>Val_dOise_95</t>
  </si>
  <si>
    <t>Var_83</t>
  </si>
  <si>
    <t>Vaucluse_84</t>
  </si>
  <si>
    <t>Vendée_85</t>
  </si>
  <si>
    <t>Vienne_86</t>
  </si>
  <si>
    <t>Vosges_88</t>
  </si>
  <si>
    <t>Yonne_89</t>
  </si>
  <si>
    <t>Yvelines_78</t>
  </si>
  <si>
    <t>ville1</t>
  </si>
  <si>
    <t>ville2</t>
  </si>
  <si>
    <t>Autre</t>
  </si>
  <si>
    <t>Arrondissement</t>
  </si>
  <si>
    <t>ville3</t>
  </si>
  <si>
    <t>Bourg-en-Bresse</t>
  </si>
  <si>
    <t>Château-Thierry</t>
  </si>
  <si>
    <t>Montluçon</t>
  </si>
  <si>
    <t>Barcelonnette</t>
  </si>
  <si>
    <t>Antibes</t>
  </si>
  <si>
    <t>Aubenas</t>
  </si>
  <si>
    <t>Charleville-Mézières</t>
  </si>
  <si>
    <t>Foix</t>
  </si>
  <si>
    <t>Bar-sur-Aube</t>
  </si>
  <si>
    <t>Carcassonne</t>
  </si>
  <si>
    <t>Millau</t>
  </si>
  <si>
    <t>Haguenau</t>
  </si>
  <si>
    <t>Aix-en-Provence</t>
  </si>
  <si>
    <t>Caen</t>
  </si>
  <si>
    <t>Aurillac</t>
  </si>
  <si>
    <t>Angoulême</t>
  </si>
  <si>
    <t>Jonzac</t>
  </si>
  <si>
    <t>Bourges</t>
  </si>
  <si>
    <t>Brive-la-Gaillarde</t>
  </si>
  <si>
    <t>Ajaccio</t>
  </si>
  <si>
    <t>Beaune</t>
  </si>
  <si>
    <t>Dinan</t>
  </si>
  <si>
    <t>Ars</t>
  </si>
  <si>
    <t>Bressuire</t>
  </si>
  <si>
    <t xml:space="preserve">Bergerac,  </t>
  </si>
  <si>
    <t>Audincourt</t>
  </si>
  <si>
    <t>Die</t>
  </si>
  <si>
    <t>Brétigny-sur-Orge</t>
  </si>
  <si>
    <t>Asnières</t>
  </si>
  <si>
    <t>Chartres</t>
  </si>
  <si>
    <t>Brest</t>
  </si>
  <si>
    <t>Alès</t>
  </si>
  <si>
    <t>Auch</t>
  </si>
  <si>
    <t>Arcachon</t>
  </si>
  <si>
    <t>Basse-Terre</t>
  </si>
  <si>
    <t>Cayenne</t>
  </si>
  <si>
    <t>Colmar</t>
  </si>
  <si>
    <t>Bastia</t>
  </si>
  <si>
    <t>Balma</t>
  </si>
  <si>
    <t>Aurec-sur-Loire</t>
  </si>
  <si>
    <t>Chaumont</t>
  </si>
  <si>
    <t>Héricourt</t>
  </si>
  <si>
    <t>Annemasse</t>
  </si>
  <si>
    <t>Couzeix</t>
  </si>
  <si>
    <t>Briançon</t>
  </si>
  <si>
    <t>Aureilhan</t>
  </si>
  <si>
    <t>Boulogne-Billancourt</t>
  </si>
  <si>
    <t>Béziers</t>
  </si>
  <si>
    <t>Fougères</t>
  </si>
  <si>
    <t>Châteauroux</t>
  </si>
  <si>
    <t>Chinon</t>
  </si>
  <si>
    <t>Grenoble</t>
  </si>
  <si>
    <t>Dole</t>
  </si>
  <si>
    <t>Saint-Benoît</t>
  </si>
  <si>
    <t>Biscarrosse</t>
  </si>
  <si>
    <t>Blois</t>
  </si>
  <si>
    <t>Montbrison</t>
  </si>
  <si>
    <t>Châteaubriant</t>
  </si>
  <si>
    <t>Fleury-les-Aubrais</t>
  </si>
  <si>
    <t>Cahors</t>
  </si>
  <si>
    <t>Agen</t>
  </si>
  <si>
    <t>Florac-Trois-Rivières</t>
  </si>
  <si>
    <t>Angers</t>
  </si>
  <si>
    <t>Avranches</t>
  </si>
  <si>
    <t>Châlons-en-Champagne</t>
  </si>
  <si>
    <t>Fort-de-France</t>
  </si>
  <si>
    <t>Château-Gontier</t>
  </si>
  <si>
    <t>Mamoudzou</t>
  </si>
  <si>
    <t>Lunéville</t>
  </si>
  <si>
    <t>Bar-le-Duc</t>
  </si>
  <si>
    <t>Lorient</t>
  </si>
  <si>
    <t>Forbach</t>
  </si>
  <si>
    <t>Château-Chinon</t>
  </si>
  <si>
    <t>Cambrai</t>
  </si>
  <si>
    <t>Beauvais</t>
  </si>
  <si>
    <t>Alençon</t>
  </si>
  <si>
    <t>Paris</t>
  </si>
  <si>
    <t>Arras</t>
  </si>
  <si>
    <t>Ambert</t>
  </si>
  <si>
    <t>Bayonne</t>
  </si>
  <si>
    <t>Céret</t>
  </si>
  <si>
    <t>Lyon</t>
  </si>
  <si>
    <t>Autun</t>
  </si>
  <si>
    <t>La Flèche</t>
  </si>
  <si>
    <t>Albertville</t>
  </si>
  <si>
    <t>Meaux</t>
  </si>
  <si>
    <t>Dieppe</t>
  </si>
  <si>
    <t>Aubervilliers</t>
  </si>
  <si>
    <t>Abbeville</t>
  </si>
  <si>
    <t>Albi</t>
  </si>
  <si>
    <t>Castelsarrasin</t>
  </si>
  <si>
    <t>Belfort</t>
  </si>
  <si>
    <t>Champigny_sur_Marne</t>
  </si>
  <si>
    <t>Argenteuil</t>
  </si>
  <si>
    <t>Draguignan</t>
  </si>
  <si>
    <t>Apt</t>
  </si>
  <si>
    <t>Fontenay-le-Comte</t>
  </si>
  <si>
    <t>Châtellerault</t>
  </si>
  <si>
    <t>Épinal</t>
  </si>
  <si>
    <t>Auxerre</t>
  </si>
  <si>
    <t>Mantes-la-Jolie</t>
  </si>
  <si>
    <t>ville4</t>
  </si>
  <si>
    <t>Gex</t>
  </si>
  <si>
    <t>Saint-Quentin</t>
  </si>
  <si>
    <t>Moulins</t>
  </si>
  <si>
    <t>Castellane</t>
  </si>
  <si>
    <t>Cannes</t>
  </si>
  <si>
    <t>Guilherand-Granges</t>
  </si>
  <si>
    <t>Rethel</t>
  </si>
  <si>
    <t>Pamiers</t>
  </si>
  <si>
    <t>Nogent-sur-Seine</t>
  </si>
  <si>
    <t>Limoux</t>
  </si>
  <si>
    <t>Rodez</t>
  </si>
  <si>
    <t>Molsheim</t>
  </si>
  <si>
    <t>Istres</t>
  </si>
  <si>
    <t>Lisieux</t>
  </si>
  <si>
    <t>Mauriac</t>
  </si>
  <si>
    <t>Cognac</t>
  </si>
  <si>
    <t>La Rochelle</t>
  </si>
  <si>
    <t>Saint-Amand-Montrond</t>
  </si>
  <si>
    <t>Tulle</t>
  </si>
  <si>
    <t>Porto-Vecchio</t>
  </si>
  <si>
    <t>Dijon</t>
  </si>
  <si>
    <t>Lannion</t>
  </si>
  <si>
    <t>Marsac</t>
  </si>
  <si>
    <t>Niort</t>
  </si>
  <si>
    <t>Coulounieix-Chamiers</t>
  </si>
  <si>
    <t>Besançon</t>
  </si>
  <si>
    <t>Elbon</t>
  </si>
  <si>
    <t>Évry</t>
  </si>
  <si>
    <t>Bernay</t>
  </si>
  <si>
    <t>Châteaudun</t>
  </si>
  <si>
    <t>Morlaix</t>
  </si>
  <si>
    <t>Nîmes</t>
  </si>
  <si>
    <t>Condom</t>
  </si>
  <si>
    <t>Blaye</t>
  </si>
  <si>
    <t>Pointe-à-Pitre</t>
  </si>
  <si>
    <t>Kourou</t>
  </si>
  <si>
    <t>Illzach</t>
  </si>
  <si>
    <t>Corte</t>
  </si>
  <si>
    <t>Colomiers</t>
  </si>
  <si>
    <t>Brioude</t>
  </si>
  <si>
    <t>Langres</t>
  </si>
  <si>
    <t>Lure</t>
  </si>
  <si>
    <t>Annecy</t>
  </si>
  <si>
    <t>Isle</t>
  </si>
  <si>
    <t>Embrun</t>
  </si>
  <si>
    <t>Lourdes</t>
  </si>
  <si>
    <t>Issy-les-Moulineaux</t>
  </si>
  <si>
    <t>Lodève</t>
  </si>
  <si>
    <t>Rennes</t>
  </si>
  <si>
    <t>Issoudun</t>
  </si>
  <si>
    <t>Loches</t>
  </si>
  <si>
    <t>Saint-Martin-d'Hères</t>
  </si>
  <si>
    <t>Lons-le-Saunier</t>
  </si>
  <si>
    <t>Saint-Denis</t>
  </si>
  <si>
    <t>Dax</t>
  </si>
  <si>
    <t>Romorantin-Lanthenay</t>
  </si>
  <si>
    <t>Roanne</t>
  </si>
  <si>
    <t>Nantes</t>
  </si>
  <si>
    <t>Montargis</t>
  </si>
  <si>
    <t>Figeac</t>
  </si>
  <si>
    <t>Marmande</t>
  </si>
  <si>
    <t>Marvejols</t>
  </si>
  <si>
    <t>Cholet</t>
  </si>
  <si>
    <t>Coutances</t>
  </si>
  <si>
    <t>Épernay</t>
  </si>
  <si>
    <t>La Trinité</t>
  </si>
  <si>
    <t>Laval</t>
  </si>
  <si>
    <t>Nancy</t>
  </si>
  <si>
    <t>Commercy</t>
  </si>
  <si>
    <t>Pontivy</t>
  </si>
  <si>
    <t>Metz</t>
  </si>
  <si>
    <t>Clamecy</t>
  </si>
  <si>
    <t>Douai</t>
  </si>
  <si>
    <t>Clermont</t>
  </si>
  <si>
    <t>Argentan</t>
  </si>
  <si>
    <t>Calais</t>
  </si>
  <si>
    <t>Clermont-Ferrand</t>
  </si>
  <si>
    <t>Oloron-Sainte-Marie</t>
  </si>
  <si>
    <t>Perpignan</t>
  </si>
  <si>
    <t>Vénissieux</t>
  </si>
  <si>
    <t>Chalon-sur-Saône</t>
  </si>
  <si>
    <t>Le Mans</t>
  </si>
  <si>
    <t>Chambéry</t>
  </si>
  <si>
    <t>Melun</t>
  </si>
  <si>
    <t>Le Havre</t>
  </si>
  <si>
    <t>Montreuil</t>
  </si>
  <si>
    <t>Amiens</t>
  </si>
  <si>
    <t>Castres</t>
  </si>
  <si>
    <t>Montauban</t>
  </si>
  <si>
    <t>Delle</t>
  </si>
  <si>
    <t>Créteil</t>
  </si>
  <si>
    <t>Cergy</t>
  </si>
  <si>
    <t>Hyerès</t>
  </si>
  <si>
    <t>Avignon</t>
  </si>
  <si>
    <t>La Roche-sur-Yon</t>
  </si>
  <si>
    <t>Montmorillon</t>
  </si>
  <si>
    <t>Neufchâteau</t>
  </si>
  <si>
    <t>Avallon</t>
  </si>
  <si>
    <t>Saint-Germain-en-Laye</t>
  </si>
  <si>
    <t>ville5</t>
  </si>
  <si>
    <t>Oyonnax</t>
  </si>
  <si>
    <t>Soissons</t>
  </si>
  <si>
    <t>Vichy</t>
  </si>
  <si>
    <t>Manosque</t>
  </si>
  <si>
    <t>Nice</t>
  </si>
  <si>
    <t>Tournon-sur-Rhône</t>
  </si>
  <si>
    <t>Sedan</t>
  </si>
  <si>
    <t>Saint-Girons</t>
  </si>
  <si>
    <t>Troyes</t>
  </si>
  <si>
    <t>Narbonne</t>
  </si>
  <si>
    <t>Villefranche-de-Rouergue</t>
  </si>
  <si>
    <t>Strasbourg</t>
  </si>
  <si>
    <t>Marseille</t>
  </si>
  <si>
    <t>Vire Normandie</t>
  </si>
  <si>
    <t>Saint-Flour</t>
  </si>
  <si>
    <t>Confolens</t>
  </si>
  <si>
    <t>Rochefort</t>
  </si>
  <si>
    <t>Vierzon</t>
  </si>
  <si>
    <t>Ussel</t>
  </si>
  <si>
    <t>Sartène</t>
  </si>
  <si>
    <t>Talant</t>
  </si>
  <si>
    <t>St-Brieuc</t>
  </si>
  <si>
    <t>Savennes</t>
  </si>
  <si>
    <t>Parthenay</t>
  </si>
  <si>
    <t>Nontron</t>
  </si>
  <si>
    <t>Montbéliard</t>
  </si>
  <si>
    <t>Valence</t>
  </si>
  <si>
    <t>Savigny-sur-Orge</t>
  </si>
  <si>
    <t>Évreux</t>
  </si>
  <si>
    <t>Dreux</t>
  </si>
  <si>
    <t>Quimper</t>
  </si>
  <si>
    <t>Pont-Saint-Esprit</t>
  </si>
  <si>
    <t>Fleurance</t>
  </si>
  <si>
    <t>Bordeaux</t>
  </si>
  <si>
    <t>Sainte-Anne</t>
  </si>
  <si>
    <t>Matoury</t>
  </si>
  <si>
    <t>Mulhouse</t>
  </si>
  <si>
    <t>Furiani</t>
  </si>
  <si>
    <t>Toulouse</t>
  </si>
  <si>
    <t>Le Puy-en-Velay</t>
  </si>
  <si>
    <t>Saint-Dizier</t>
  </si>
  <si>
    <t>Vesoul</t>
  </si>
  <si>
    <t>Bonneville</t>
  </si>
  <si>
    <t>Limoges</t>
  </si>
  <si>
    <t>Gap</t>
  </si>
  <si>
    <t>Tarbes</t>
  </si>
  <si>
    <t>Nanterre</t>
  </si>
  <si>
    <t>Montpellier</t>
  </si>
  <si>
    <t>Saint-Malo</t>
  </si>
  <si>
    <t>La Châtre</t>
  </si>
  <si>
    <t>Tours</t>
  </si>
  <si>
    <t>Vienne</t>
  </si>
  <si>
    <t>Saint-Claude</t>
  </si>
  <si>
    <t>Saint-Pierre</t>
  </si>
  <si>
    <t>Mont-de-Marsan</t>
  </si>
  <si>
    <t>Vendôme</t>
  </si>
  <si>
    <t>Saint-Étienne</t>
  </si>
  <si>
    <t>Saint-Nazaire</t>
  </si>
  <si>
    <t>Orléans</t>
  </si>
  <si>
    <t>Gourdon</t>
  </si>
  <si>
    <t>Villeneuve-sur-Lot</t>
  </si>
  <si>
    <t>Mende</t>
  </si>
  <si>
    <t>Saumur</t>
  </si>
  <si>
    <t>Saint-Lô</t>
  </si>
  <si>
    <t>Reims</t>
  </si>
  <si>
    <t>Mayenne</t>
  </si>
  <si>
    <t>Val de Briey</t>
  </si>
  <si>
    <t>Verdun</t>
  </si>
  <si>
    <t>Vannes</t>
  </si>
  <si>
    <t>Sarrebourg</t>
  </si>
  <si>
    <t>Nevers</t>
  </si>
  <si>
    <t>Lille</t>
  </si>
  <si>
    <t>Compiègne</t>
  </si>
  <si>
    <t>Flers</t>
  </si>
  <si>
    <t>Lens</t>
  </si>
  <si>
    <t>Issoire</t>
  </si>
  <si>
    <t>Pau</t>
  </si>
  <si>
    <t>Prades</t>
  </si>
  <si>
    <t>Villeurbanne</t>
  </si>
  <si>
    <t>Mâcon</t>
  </si>
  <si>
    <t>Mamers</t>
  </si>
  <si>
    <t>Saint-Jean-de-Maurienne</t>
  </si>
  <si>
    <t>Torcy</t>
  </si>
  <si>
    <t>Rouen</t>
  </si>
  <si>
    <t>Péronne</t>
  </si>
  <si>
    <t>Gaillac</t>
  </si>
  <si>
    <t>Moissac</t>
  </si>
  <si>
    <t>Valdoie</t>
  </si>
  <si>
    <t>Vitry-sur-Seine</t>
  </si>
  <si>
    <t>Pontoise</t>
  </si>
  <si>
    <t>Toulon</t>
  </si>
  <si>
    <t>Carpentras</t>
  </si>
  <si>
    <t>Les Sables-d'Olonne</t>
  </si>
  <si>
    <t>Poitiers</t>
  </si>
  <si>
    <t>Saint-Dié-des-Vosges</t>
  </si>
  <si>
    <t xml:space="preserve"> Sens</t>
  </si>
  <si>
    <t>Versailles</t>
  </si>
  <si>
    <t>nb associés</t>
  </si>
  <si>
    <t>nb collab</t>
  </si>
  <si>
    <t>1 à 3</t>
  </si>
  <si>
    <t>4 à 6</t>
  </si>
  <si>
    <t>7 à 9</t>
  </si>
  <si>
    <t>10 à 12</t>
  </si>
  <si>
    <t>12 à 15</t>
  </si>
  <si>
    <t>15 à 18</t>
  </si>
  <si>
    <t>18 à 25</t>
  </si>
  <si>
    <t>25 à 49</t>
  </si>
  <si>
    <t>de + 50</t>
  </si>
  <si>
    <t>nb bureaux</t>
  </si>
  <si>
    <t>réseaux</t>
  </si>
  <si>
    <t xml:space="preserve">    Adresse mail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</si>
</sst>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8"/>
      <color theme="1"/>
      <name val="Times New Roman"/>
      <family val="1"/>
    </font>
    <font>
      <sz val="8"/>
      <color rgb="FF000000"/>
      <name val="Segoe U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/>
    </xf>
    <xf numFmtId="0" fontId="0" fillId="0" borderId="14" xfId="0" applyBorder="1" applyProtection="1"/>
    <xf numFmtId="0" fontId="0" fillId="0" borderId="19" xfId="0" applyBorder="1" applyProtection="1"/>
    <xf numFmtId="0" fontId="0" fillId="0" borderId="14" xfId="0" applyBorder="1" applyAlignment="1" applyProtection="1">
      <alignment vertical="center"/>
    </xf>
    <xf numFmtId="14" fontId="0" fillId="0" borderId="0" xfId="0" applyNumberForma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/>
    </xf>
    <xf numFmtId="0" fontId="8" fillId="0" borderId="0" xfId="0" applyFont="1" applyProtection="1"/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15" fillId="0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5" borderId="7" xfId="0" applyFont="1" applyFill="1" applyBorder="1" applyAlignment="1" applyProtection="1">
      <alignment horizontal="center"/>
    </xf>
    <xf numFmtId="0" fontId="8" fillId="0" borderId="14" xfId="0" applyFont="1" applyBorder="1" applyAlignment="1" applyProtection="1">
      <alignment horizontal="left" vertical="center"/>
    </xf>
    <xf numFmtId="0" fontId="8" fillId="0" borderId="19" xfId="0" applyFont="1" applyBorder="1" applyAlignment="1" applyProtection="1">
      <alignment horizontal="left" vertical="center"/>
    </xf>
    <xf numFmtId="0" fontId="0" fillId="0" borderId="14" xfId="0" applyBorder="1" applyAlignment="1" applyProtection="1">
      <alignment vertical="top"/>
    </xf>
    <xf numFmtId="0" fontId="0" fillId="0" borderId="14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49" fontId="12" fillId="0" borderId="0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49" fontId="13" fillId="0" borderId="0" xfId="0" applyNumberFormat="1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 wrapText="1"/>
    </xf>
    <xf numFmtId="0" fontId="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right" vertical="center"/>
    </xf>
    <xf numFmtId="0" fontId="0" fillId="0" borderId="19" xfId="0" applyBorder="1" applyAlignment="1" applyProtection="1">
      <alignment vertical="center"/>
    </xf>
    <xf numFmtId="0" fontId="7" fillId="0" borderId="19" xfId="0" applyFont="1" applyBorder="1" applyAlignment="1" applyProtection="1">
      <alignment vertical="center"/>
    </xf>
    <xf numFmtId="0" fontId="15" fillId="0" borderId="19" xfId="0" applyFont="1" applyBorder="1" applyProtection="1"/>
    <xf numFmtId="0" fontId="0" fillId="0" borderId="0" xfId="0" applyBorder="1" applyAlignment="1" applyProtection="1">
      <alignment vertical="top"/>
    </xf>
    <xf numFmtId="0" fontId="0" fillId="0" borderId="14" xfId="0" applyBorder="1" applyAlignment="1" applyProtection="1"/>
    <xf numFmtId="0" fontId="0" fillId="0" borderId="0" xfId="0" applyBorder="1" applyAlignment="1" applyProtection="1"/>
    <xf numFmtId="0" fontId="8" fillId="6" borderId="19" xfId="0" applyFont="1" applyFill="1" applyBorder="1" applyAlignment="1" applyProtection="1">
      <alignment horizontal="center"/>
    </xf>
    <xf numFmtId="0" fontId="0" fillId="0" borderId="21" xfId="0" applyBorder="1" applyAlignment="1" applyProtection="1">
      <alignment vertical="top"/>
    </xf>
    <xf numFmtId="0" fontId="0" fillId="0" borderId="22" xfId="0" applyBorder="1" applyAlignment="1" applyProtection="1">
      <alignment vertical="top"/>
    </xf>
    <xf numFmtId="0" fontId="2" fillId="0" borderId="16" xfId="0" applyFont="1" applyBorder="1" applyAlignment="1" applyProtection="1"/>
    <xf numFmtId="0" fontId="2" fillId="0" borderId="6" xfId="0" applyFont="1" applyBorder="1" applyAlignment="1" applyProtection="1"/>
    <xf numFmtId="0" fontId="2" fillId="0" borderId="31" xfId="0" applyFont="1" applyBorder="1" applyAlignment="1" applyProtection="1"/>
    <xf numFmtId="49" fontId="14" fillId="6" borderId="0" xfId="0" applyNumberFormat="1" applyFont="1" applyFill="1" applyBorder="1" applyAlignment="1" applyProtection="1">
      <alignment horizontal="right"/>
    </xf>
    <xf numFmtId="0" fontId="14" fillId="6" borderId="0" xfId="0" applyFont="1" applyFill="1" applyBorder="1" applyAlignment="1" applyProtection="1">
      <alignment horizontal="right"/>
    </xf>
    <xf numFmtId="0" fontId="0" fillId="7" borderId="0" xfId="0" applyFill="1" applyProtection="1"/>
    <xf numFmtId="0" fontId="0" fillId="7" borderId="0" xfId="0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0" fontId="8" fillId="7" borderId="0" xfId="0" applyFont="1" applyFill="1" applyProtection="1"/>
    <xf numFmtId="0" fontId="0" fillId="8" borderId="0" xfId="0" applyFill="1" applyProtection="1"/>
    <xf numFmtId="0" fontId="0" fillId="8" borderId="0" xfId="0" applyFill="1" applyAlignment="1" applyProtection="1">
      <alignment vertical="center"/>
    </xf>
    <xf numFmtId="0" fontId="8" fillId="8" borderId="0" xfId="0" applyFont="1" applyFill="1" applyAlignment="1" applyProtection="1">
      <alignment vertical="center"/>
    </xf>
    <xf numFmtId="0" fontId="8" fillId="8" borderId="0" xfId="0" applyFont="1" applyFill="1" applyProtection="1"/>
    <xf numFmtId="0" fontId="0" fillId="9" borderId="0" xfId="0" applyFill="1" applyProtection="1"/>
    <xf numFmtId="0" fontId="0" fillId="9" borderId="0" xfId="0" applyFill="1" applyAlignment="1" applyProtection="1">
      <alignment vertical="center"/>
    </xf>
    <xf numFmtId="0" fontId="8" fillId="9" borderId="0" xfId="0" applyFont="1" applyFill="1" applyAlignment="1" applyProtection="1">
      <alignment vertical="center"/>
    </xf>
    <xf numFmtId="0" fontId="8" fillId="9" borderId="0" xfId="0" applyFont="1" applyFill="1" applyProtection="1"/>
    <xf numFmtId="0" fontId="0" fillId="10" borderId="0" xfId="0" applyFill="1" applyProtection="1"/>
    <xf numFmtId="0" fontId="0" fillId="10" borderId="0" xfId="0" applyFill="1" applyAlignment="1" applyProtection="1">
      <alignment vertical="center"/>
    </xf>
    <xf numFmtId="0" fontId="8" fillId="10" borderId="0" xfId="0" applyFont="1" applyFill="1" applyAlignment="1" applyProtection="1">
      <alignment vertical="center"/>
    </xf>
    <xf numFmtId="0" fontId="8" fillId="10" borderId="0" xfId="0" applyFont="1" applyFill="1" applyProtection="1"/>
    <xf numFmtId="0" fontId="0" fillId="0" borderId="7" xfId="0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left" vertical="center" wrapText="1"/>
    </xf>
    <xf numFmtId="0" fontId="12" fillId="6" borderId="7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2" fillId="0" borderId="7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horizontal="left" vertical="center" wrapText="1"/>
    </xf>
    <xf numFmtId="0" fontId="13" fillId="6" borderId="7" xfId="0" applyFont="1" applyFill="1" applyBorder="1" applyAlignment="1" applyProtection="1">
      <alignment horizontal="left" vertical="center" wrapText="1"/>
    </xf>
    <xf numFmtId="0" fontId="13" fillId="0" borderId="7" xfId="0" applyFont="1" applyFill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vertical="center" wrapText="1"/>
    </xf>
    <xf numFmtId="0" fontId="0" fillId="0" borderId="7" xfId="0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vertical="center" wrapText="1"/>
    </xf>
    <xf numFmtId="0" fontId="0" fillId="0" borderId="38" xfId="0" applyBorder="1" applyProtection="1"/>
    <xf numFmtId="0" fontId="13" fillId="0" borderId="38" xfId="0" applyFont="1" applyBorder="1" applyAlignment="1" applyProtection="1">
      <alignment vertical="center" wrapText="1"/>
    </xf>
    <xf numFmtId="0" fontId="13" fillId="6" borderId="0" xfId="0" applyFont="1" applyFill="1" applyBorder="1" applyAlignment="1" applyProtection="1">
      <alignment vertical="center" wrapText="1"/>
    </xf>
    <xf numFmtId="0" fontId="0" fillId="6" borderId="0" xfId="0" applyFill="1" applyBorder="1" applyProtection="1"/>
    <xf numFmtId="0" fontId="0" fillId="11" borderId="7" xfId="0" applyFill="1" applyBorder="1" applyProtection="1"/>
    <xf numFmtId="0" fontId="0" fillId="0" borderId="0" xfId="0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 vertical="top"/>
    </xf>
    <xf numFmtId="3" fontId="3" fillId="0" borderId="32" xfId="0" applyNumberFormat="1" applyFont="1" applyBorder="1" applyAlignment="1" applyProtection="1">
      <alignment horizontal="center"/>
      <protection locked="0"/>
    </xf>
    <xf numFmtId="3" fontId="3" fillId="0" borderId="33" xfId="0" applyNumberFormat="1" applyFont="1" applyBorder="1" applyAlignment="1" applyProtection="1">
      <alignment horizontal="center"/>
      <protection locked="0"/>
    </xf>
    <xf numFmtId="3" fontId="3" fillId="0" borderId="34" xfId="0" applyNumberFormat="1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/>
    <xf numFmtId="0" fontId="2" fillId="0" borderId="0" xfId="0" applyFont="1" applyBorder="1" applyAlignment="1" applyProtection="1"/>
    <xf numFmtId="0" fontId="2" fillId="0" borderId="30" xfId="0" applyFont="1" applyBorder="1" applyAlignment="1" applyProtection="1"/>
    <xf numFmtId="0" fontId="2" fillId="0" borderId="14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3" fontId="3" fillId="0" borderId="9" xfId="0" applyNumberFormat="1" applyFont="1" applyBorder="1" applyAlignment="1" applyProtection="1">
      <protection locked="0"/>
    </xf>
    <xf numFmtId="3" fontId="3" fillId="0" borderId="8" xfId="0" applyNumberFormat="1" applyFont="1" applyBorder="1" applyAlignment="1" applyProtection="1">
      <protection locked="0"/>
    </xf>
    <xf numFmtId="3" fontId="3" fillId="0" borderId="15" xfId="0" applyNumberFormat="1" applyFont="1" applyBorder="1" applyAlignment="1" applyProtection="1">
      <protection locked="0"/>
    </xf>
    <xf numFmtId="3" fontId="3" fillId="0" borderId="32" xfId="0" applyNumberFormat="1" applyFont="1" applyBorder="1" applyAlignment="1" applyProtection="1">
      <alignment horizontal="center"/>
      <protection locked="0"/>
    </xf>
    <xf numFmtId="3" fontId="3" fillId="0" borderId="33" xfId="0" applyNumberFormat="1" applyFont="1" applyBorder="1" applyAlignment="1" applyProtection="1">
      <alignment horizontal="center"/>
      <protection locked="0"/>
    </xf>
    <xf numFmtId="3" fontId="3" fillId="0" borderId="34" xfId="0" applyNumberFormat="1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 vertical="center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/>
    <xf numFmtId="0" fontId="2" fillId="0" borderId="0" xfId="0" applyFont="1" applyBorder="1" applyAlignment="1" applyProtection="1"/>
    <xf numFmtId="0" fontId="2" fillId="0" borderId="30" xfId="0" applyFont="1" applyBorder="1" applyAlignment="1" applyProtection="1"/>
    <xf numFmtId="0" fontId="4" fillId="0" borderId="32" xfId="1" applyBorder="1" applyAlignment="1" applyProtection="1">
      <alignment horizontal="center"/>
      <protection locked="0"/>
    </xf>
    <xf numFmtId="0" fontId="4" fillId="0" borderId="33" xfId="1" applyBorder="1" applyAlignment="1" applyProtection="1">
      <alignment horizontal="center"/>
      <protection locked="0"/>
    </xf>
    <xf numFmtId="0" fontId="4" fillId="0" borderId="34" xfId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37" xfId="0" applyFont="1" applyBorder="1" applyAlignment="1" applyProtection="1">
      <alignment horizontal="center"/>
      <protection locked="0"/>
    </xf>
    <xf numFmtId="0" fontId="4" fillId="0" borderId="0" xfId="1" applyBorder="1" applyAlignment="1" applyProtection="1">
      <alignment horizontal="center"/>
      <protection locked="0"/>
    </xf>
    <xf numFmtId="0" fontId="4" fillId="0" borderId="19" xfId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14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/>
    </xf>
    <xf numFmtId="0" fontId="0" fillId="0" borderId="19" xfId="0" applyBorder="1" applyAlignment="1" applyProtection="1">
      <alignment horizontal="center" vertical="top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top" wrapText="1"/>
      <protection locked="0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19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0" fontId="0" fillId="0" borderId="20" xfId="0" applyBorder="1" applyAlignment="1" applyProtection="1">
      <alignment horizontal="left" vertical="top"/>
    </xf>
    <xf numFmtId="0" fontId="0" fillId="0" borderId="21" xfId="0" applyBorder="1" applyAlignment="1" applyProtection="1">
      <alignment horizontal="left" vertical="top"/>
    </xf>
    <xf numFmtId="0" fontId="0" fillId="0" borderId="22" xfId="0" applyBorder="1" applyAlignment="1" applyProtection="1">
      <alignment horizontal="left" vertical="top"/>
    </xf>
    <xf numFmtId="0" fontId="0" fillId="0" borderId="23" xfId="0" applyBorder="1" applyAlignment="1" applyProtection="1">
      <alignment horizontal="left" vertical="top"/>
    </xf>
    <xf numFmtId="0" fontId="8" fillId="4" borderId="17" xfId="0" applyFont="1" applyFill="1" applyBorder="1" applyAlignment="1" applyProtection="1">
      <alignment horizontal="center" vertical="center" wrapText="1"/>
    </xf>
    <xf numFmtId="0" fontId="8" fillId="4" borderId="18" xfId="0" applyFont="1" applyFill="1" applyBorder="1" applyAlignment="1" applyProtection="1">
      <alignment horizontal="center" vertical="center" wrapText="1"/>
    </xf>
    <xf numFmtId="0" fontId="10" fillId="4" borderId="17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0" xfId="0" applyBorder="1" applyAlignment="1" applyProtection="1">
      <alignment horizontal="center" vertical="top" wrapText="1"/>
      <protection locked="0"/>
    </xf>
    <xf numFmtId="0" fontId="0" fillId="0" borderId="17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18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4" fillId="0" borderId="9" xfId="1" applyBorder="1" applyAlignment="1" applyProtection="1">
      <protection locked="0"/>
    </xf>
    <xf numFmtId="0" fontId="4" fillId="0" borderId="8" xfId="1" applyBorder="1" applyAlignment="1" applyProtection="1">
      <protection locked="0"/>
    </xf>
    <xf numFmtId="0" fontId="4" fillId="0" borderId="15" xfId="1" applyBorder="1" applyAlignment="1" applyProtection="1">
      <protection locked="0"/>
    </xf>
    <xf numFmtId="0" fontId="4" fillId="0" borderId="1" xfId="1" applyBorder="1" applyAlignment="1" applyProtection="1">
      <protection locked="0"/>
    </xf>
    <xf numFmtId="0" fontId="4" fillId="0" borderId="0" xfId="1" applyBorder="1" applyAlignment="1" applyProtection="1">
      <protection locked="0"/>
    </xf>
    <xf numFmtId="0" fontId="4" fillId="0" borderId="19" xfId="1" applyBorder="1" applyAlignment="1" applyProtection="1">
      <protection locked="0"/>
    </xf>
    <xf numFmtId="0" fontId="3" fillId="0" borderId="9" xfId="0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0" fontId="3" fillId="0" borderId="15" xfId="0" applyFont="1" applyBorder="1" applyAlignment="1" applyProtection="1">
      <protection locked="0"/>
    </xf>
    <xf numFmtId="3" fontId="3" fillId="0" borderId="9" xfId="0" applyNumberFormat="1" applyFont="1" applyBorder="1" applyAlignment="1" applyProtection="1">
      <protection locked="0"/>
    </xf>
    <xf numFmtId="3" fontId="3" fillId="0" borderId="8" xfId="0" applyNumberFormat="1" applyFont="1" applyBorder="1" applyAlignment="1" applyProtection="1">
      <protection locked="0"/>
    </xf>
    <xf numFmtId="3" fontId="3" fillId="0" borderId="15" xfId="0" applyNumberFormat="1" applyFont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10" xfId="0" applyFont="1" applyBorder="1" applyAlignment="1" applyProtection="1">
      <protection locked="0"/>
    </xf>
    <xf numFmtId="0" fontId="2" fillId="0" borderId="11" xfId="0" applyFont="1" applyBorder="1" applyAlignment="1" applyProtection="1">
      <protection locked="0"/>
    </xf>
    <xf numFmtId="0" fontId="2" fillId="0" borderId="13" xfId="0" applyFont="1" applyBorder="1" applyAlignment="1" applyProtection="1"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32687</xdr:rowOff>
    </xdr:from>
    <xdr:to>
      <xdr:col>6</xdr:col>
      <xdr:colOff>523875</xdr:colOff>
      <xdr:row>0</xdr:row>
      <xdr:rowOff>1830917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32687"/>
          <a:ext cx="8151283" cy="1798230"/>
        </a:xfrm>
        <a:prstGeom prst="rect">
          <a:avLst/>
        </a:prstGeom>
      </xdr:spPr>
    </xdr:pic>
    <xdr:clientData/>
  </xdr:twoCellAnchor>
  <xdr:twoCellAnchor>
    <xdr:from>
      <xdr:col>0</xdr:col>
      <xdr:colOff>2705100</xdr:colOff>
      <xdr:row>18</xdr:row>
      <xdr:rowOff>19050</xdr:rowOff>
    </xdr:from>
    <xdr:to>
      <xdr:col>0</xdr:col>
      <xdr:colOff>3590925</xdr:colOff>
      <xdr:row>18</xdr:row>
      <xdr:rowOff>19050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467100" y="6172200"/>
          <a:ext cx="885825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906780</xdr:colOff>
          <xdr:row>29</xdr:row>
          <xdr:rowOff>114300</xdr:rowOff>
        </xdr:from>
        <xdr:to>
          <xdr:col>2</xdr:col>
          <xdr:colOff>1447800</xdr:colOff>
          <xdr:row>29</xdr:row>
          <xdr:rowOff>289560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TPE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29</xdr:row>
          <xdr:rowOff>106680</xdr:rowOff>
        </xdr:from>
        <xdr:to>
          <xdr:col>3</xdr:col>
          <xdr:colOff>640080</xdr:colOff>
          <xdr:row>29</xdr:row>
          <xdr:rowOff>289560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PME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29</xdr:row>
          <xdr:rowOff>99060</xdr:rowOff>
        </xdr:from>
        <xdr:to>
          <xdr:col>2</xdr:col>
          <xdr:colOff>670560</xdr:colOff>
          <xdr:row>29</xdr:row>
          <xdr:rowOff>312420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ARTISAN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563880</xdr:colOff>
          <xdr:row>29</xdr:row>
          <xdr:rowOff>106680</xdr:rowOff>
        </xdr:from>
        <xdr:to>
          <xdr:col>1</xdr:col>
          <xdr:colOff>1143000</xdr:colOff>
          <xdr:row>29</xdr:row>
          <xdr:rowOff>312420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BNC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29</xdr:row>
          <xdr:rowOff>83820</xdr:rowOff>
        </xdr:from>
        <xdr:to>
          <xdr:col>4</xdr:col>
          <xdr:colOff>30480</xdr:colOff>
          <xdr:row>29</xdr:row>
          <xdr:rowOff>304800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AGRICOLE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1188720</xdr:colOff>
          <xdr:row>30</xdr:row>
          <xdr:rowOff>38100</xdr:rowOff>
        </xdr:from>
        <xdr:to>
          <xdr:col>2</xdr:col>
          <xdr:colOff>1188720</xdr:colOff>
          <xdr:row>30</xdr:row>
          <xdr:rowOff>190500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EXPERTISE COMPTABLE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30</xdr:row>
          <xdr:rowOff>60960</xdr:rowOff>
        </xdr:from>
        <xdr:to>
          <xdr:col>4</xdr:col>
          <xdr:colOff>1242060</xdr:colOff>
          <xdr:row>30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EXPERTISE COMPTABLE + COMMISSARIAT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30</xdr:row>
          <xdr:rowOff>22860</xdr:rowOff>
        </xdr:from>
        <xdr:to>
          <xdr:col>6</xdr:col>
          <xdr:colOff>541020</xdr:colOff>
          <xdr:row>30</xdr:row>
          <xdr:rowOff>220980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Uniquement commissariat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54430</xdr:colOff>
      <xdr:row>19</xdr:row>
      <xdr:rowOff>108857</xdr:rowOff>
    </xdr:from>
    <xdr:to>
      <xdr:col>6</xdr:col>
      <xdr:colOff>585109</xdr:colOff>
      <xdr:row>19</xdr:row>
      <xdr:rowOff>1343025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4430" y="6123214"/>
          <a:ext cx="8286750" cy="12341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81643</xdr:colOff>
      <xdr:row>32</xdr:row>
      <xdr:rowOff>95251</xdr:rowOff>
    </xdr:from>
    <xdr:to>
      <xdr:col>6</xdr:col>
      <xdr:colOff>557893</xdr:colOff>
      <xdr:row>32</xdr:row>
      <xdr:rowOff>1782537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1643" y="10681608"/>
          <a:ext cx="8232321" cy="16872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307731</xdr:colOff>
      <xdr:row>0</xdr:row>
      <xdr:rowOff>145464</xdr:rowOff>
    </xdr:from>
    <xdr:to>
      <xdr:col>6</xdr:col>
      <xdr:colOff>427979</xdr:colOff>
      <xdr:row>0</xdr:row>
      <xdr:rowOff>1884228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731" y="145464"/>
          <a:ext cx="7891096" cy="1738764"/>
        </a:xfrm>
        <a:prstGeom prst="rect">
          <a:avLst/>
        </a:prstGeom>
      </xdr:spPr>
    </xdr:pic>
    <xdr:clientData/>
  </xdr:twoCellAnchor>
  <xdr:twoCellAnchor>
    <xdr:from>
      <xdr:col>0</xdr:col>
      <xdr:colOff>2705100</xdr:colOff>
      <xdr:row>17</xdr:row>
      <xdr:rowOff>19050</xdr:rowOff>
    </xdr:from>
    <xdr:to>
      <xdr:col>0</xdr:col>
      <xdr:colOff>3590925</xdr:colOff>
      <xdr:row>17</xdr:row>
      <xdr:rowOff>19050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714375" y="5648325"/>
          <a:ext cx="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944880</xdr:colOff>
          <xdr:row>28</xdr:row>
          <xdr:rowOff>83820</xdr:rowOff>
        </xdr:from>
        <xdr:to>
          <xdr:col>2</xdr:col>
          <xdr:colOff>1485900</xdr:colOff>
          <xdr:row>28</xdr:row>
          <xdr:rowOff>259080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TPE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1493520</xdr:colOff>
          <xdr:row>28</xdr:row>
          <xdr:rowOff>76200</xdr:rowOff>
        </xdr:from>
        <xdr:to>
          <xdr:col>3</xdr:col>
          <xdr:colOff>601980</xdr:colOff>
          <xdr:row>28</xdr:row>
          <xdr:rowOff>259080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PME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28</xdr:row>
          <xdr:rowOff>99060</xdr:rowOff>
        </xdr:from>
        <xdr:to>
          <xdr:col>2</xdr:col>
          <xdr:colOff>716280</xdr:colOff>
          <xdr:row>28</xdr:row>
          <xdr:rowOff>266700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ARTISAN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60960</xdr:rowOff>
        </xdr:from>
        <xdr:to>
          <xdr:col>1</xdr:col>
          <xdr:colOff>1021080</xdr:colOff>
          <xdr:row>28</xdr:row>
          <xdr:rowOff>266700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BNC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464820</xdr:colOff>
          <xdr:row>28</xdr:row>
          <xdr:rowOff>38100</xdr:rowOff>
        </xdr:from>
        <xdr:to>
          <xdr:col>3</xdr:col>
          <xdr:colOff>1219200</xdr:colOff>
          <xdr:row>28</xdr:row>
          <xdr:rowOff>274320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AGRICOLE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29</xdr:row>
          <xdr:rowOff>83820</xdr:rowOff>
        </xdr:from>
        <xdr:to>
          <xdr:col>2</xdr:col>
          <xdr:colOff>1143000</xdr:colOff>
          <xdr:row>29</xdr:row>
          <xdr:rowOff>236220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EXPERTISE COMPTABLE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1493520</xdr:colOff>
          <xdr:row>29</xdr:row>
          <xdr:rowOff>68580</xdr:rowOff>
        </xdr:from>
        <xdr:to>
          <xdr:col>4</xdr:col>
          <xdr:colOff>1203960</xdr:colOff>
          <xdr:row>29</xdr:row>
          <xdr:rowOff>236220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EXPERTISE COMPTABLE + COMMISSARIAT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29</xdr:row>
          <xdr:rowOff>45720</xdr:rowOff>
        </xdr:from>
        <xdr:to>
          <xdr:col>6</xdr:col>
          <xdr:colOff>419100</xdr:colOff>
          <xdr:row>29</xdr:row>
          <xdr:rowOff>228600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Uniquement commissariat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38100</xdr:colOff>
      <xdr:row>18</xdr:row>
      <xdr:rowOff>28575</xdr:rowOff>
    </xdr:from>
    <xdr:to>
      <xdr:col>6</xdr:col>
      <xdr:colOff>561975</xdr:colOff>
      <xdr:row>18</xdr:row>
      <xdr:rowOff>1245533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100" y="5781675"/>
          <a:ext cx="8296275" cy="12169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19050</xdr:colOff>
      <xdr:row>31</xdr:row>
      <xdr:rowOff>57150</xdr:rowOff>
    </xdr:from>
    <xdr:to>
      <xdr:col>6</xdr:col>
      <xdr:colOff>560292</xdr:colOff>
      <xdr:row>31</xdr:row>
      <xdr:rowOff>1434354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9050" y="10106025"/>
          <a:ext cx="8313642" cy="13772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HA106"/>
  <sheetViews>
    <sheetView showGridLines="0" topLeftCell="A13" zoomScale="90" zoomScaleNormal="90" workbookViewId="0">
      <selection activeCell="C26" sqref="C26"/>
    </sheetView>
  </sheetViews>
  <sheetFormatPr baseColWidth="10" defaultColWidth="11.44140625" defaultRowHeight="14.4" x14ac:dyDescent="0.3"/>
  <cols>
    <col min="1" max="1" width="19.44140625" style="2" customWidth="1"/>
    <col min="2" max="2" width="18" style="2" customWidth="1"/>
    <col min="3" max="3" width="22.5546875" style="2" customWidth="1"/>
    <col min="4" max="6" width="18.6640625" style="2" customWidth="1"/>
    <col min="7" max="7" width="9.33203125" style="2" customWidth="1"/>
    <col min="8" max="9" width="11.44140625" style="2" customWidth="1"/>
    <col min="10" max="10" width="18.109375" style="2" customWidth="1"/>
    <col min="11" max="11" width="19.5546875" style="2" customWidth="1"/>
    <col min="12" max="60" width="11.44140625" style="2" customWidth="1"/>
    <col min="61" max="65" width="11.44140625" style="2" hidden="1" customWidth="1"/>
    <col min="66" max="77" width="11.44140625" style="2" customWidth="1"/>
    <col min="78" max="85" width="11.44140625" style="2" hidden="1" customWidth="1"/>
    <col min="86" max="91" width="11.44140625" style="56" hidden="1" customWidth="1"/>
    <col min="92" max="97" width="11.44140625" style="60" hidden="1" customWidth="1"/>
    <col min="98" max="103" width="11.44140625" style="64" hidden="1" customWidth="1"/>
    <col min="104" max="205" width="15.6640625" style="2" hidden="1" customWidth="1"/>
    <col min="206" max="207" width="11.44140625" style="2" hidden="1" customWidth="1"/>
    <col min="208" max="208" width="14.44140625" style="2" hidden="1" customWidth="1"/>
    <col min="209" max="209" width="11.44140625" style="2" hidden="1" customWidth="1"/>
    <col min="210" max="16384" width="11.44140625" style="2"/>
  </cols>
  <sheetData>
    <row r="1" spans="1:209" ht="150" customHeight="1" thickBot="1" x14ac:dyDescent="0.35">
      <c r="A1" s="114"/>
      <c r="B1" s="115"/>
      <c r="C1" s="115"/>
      <c r="D1" s="115"/>
      <c r="E1" s="115"/>
      <c r="F1" s="115"/>
      <c r="G1" s="116"/>
      <c r="CA1" s="2" t="s">
        <v>53</v>
      </c>
      <c r="CB1" s="52">
        <f t="shared" ref="CB1:CB7" si="0">IFERROR(SEARCH($C$26,PNOM),0)</f>
        <v>0</v>
      </c>
      <c r="CC1" s="52" t="str">
        <f>IF(CB1=0,"",COUNTIF($CB$1:CB1,1))</f>
        <v/>
      </c>
      <c r="CD1" s="52" t="str">
        <f t="shared" ref="CD1:CD7" si="1">IFERROR(INDEX(CA:CA,MATCH(ROW(CC1),CC:CC,0)),"")</f>
        <v>Ain_01</v>
      </c>
      <c r="CE1" s="52" t="str">
        <f ca="1">OFFSET(CD1,,,COUNTIF(CD:CD,"?*"))</f>
        <v>Ain_01</v>
      </c>
      <c r="CF1" s="52">
        <f>COUNTIF(CD:CD,"?*")</f>
        <v>100</v>
      </c>
      <c r="CG1" s="52"/>
      <c r="CH1" s="56">
        <f t="shared" ref="CH1:CH7" si="2">IFERROR(SEARCH($C$27,PNOM),0)</f>
        <v>0</v>
      </c>
      <c r="CI1" s="56" t="str">
        <f>IF(CH1=0,"",COUNTIF($CH$1:CH1,1))</f>
        <v/>
      </c>
      <c r="CJ1" s="56" t="str">
        <f t="shared" ref="CJ1:CJ7" si="3">IFERROR(INDEX(CA:CA,MATCH(ROW(CI1),CI:CI,0)),"")</f>
        <v>Ain_01</v>
      </c>
      <c r="CK1" s="56" t="str">
        <f ca="1">OFFSET(CJ1,,,COUNTIF(CJ:CJ,"?*"))</f>
        <v>Ain_01</v>
      </c>
      <c r="CL1" s="56">
        <f>COUNTIF(CJ:CJ,"?*")</f>
        <v>100</v>
      </c>
      <c r="CN1" s="60">
        <f t="shared" ref="CN1:CN7" si="4">IFERROR(SEARCH($C$28,PNOM),0)</f>
        <v>0</v>
      </c>
      <c r="CO1" s="60" t="str">
        <f>IF(CN1=0,"",COUNTIF($CN$1:CN1,1))</f>
        <v/>
      </c>
      <c r="CP1" s="60" t="str">
        <f t="shared" ref="CP1:CP7" si="5">IFERROR(INDEX(CA:CA,MATCH(ROW(CO1),CO:CO,0)),"")</f>
        <v>Ain_01</v>
      </c>
      <c r="CQ1" s="60" t="str">
        <f ca="1">OFFSET(CP1,,,COUNTIF(CP:CP,"?*"))</f>
        <v>Ain_01</v>
      </c>
      <c r="CR1" s="60">
        <f>COUNTIF(CP:CP,"?*")</f>
        <v>100</v>
      </c>
      <c r="CT1" s="64">
        <f t="shared" ref="CT1:CT7" si="6">IFERROR(SEARCH($C$29,PNOM),0)</f>
        <v>0</v>
      </c>
      <c r="CU1" s="64" t="str">
        <f>IF(CT1=0,"",COUNTIF($CT$1:CT1,1))</f>
        <v/>
      </c>
      <c r="CV1" s="64" t="str">
        <f t="shared" ref="CV1:CV7" si="7">IFERROR(INDEX(CA:CA,MATCH(ROW(CU1),CU:CU,0)),"")</f>
        <v>Ain_01</v>
      </c>
      <c r="CW1" s="64" t="str">
        <f ca="1">OFFSET(CV1,,,COUNTIF(CV:CV,"?*"))</f>
        <v>Ain_01</v>
      </c>
      <c r="CX1" s="64">
        <f>COUNTIF(CV:CV,"?*")</f>
        <v>100</v>
      </c>
      <c r="CZ1" s="68" t="s">
        <v>53</v>
      </c>
      <c r="DA1" s="69" t="s">
        <v>54</v>
      </c>
      <c r="DB1" s="69" t="s">
        <v>55</v>
      </c>
      <c r="DC1" s="69" t="s">
        <v>56</v>
      </c>
      <c r="DD1" s="69" t="s">
        <v>57</v>
      </c>
      <c r="DE1" s="69" t="s">
        <v>58</v>
      </c>
      <c r="DF1" s="69" t="s">
        <v>59</v>
      </c>
      <c r="DG1" s="69" t="s">
        <v>60</v>
      </c>
      <c r="DH1" s="69" t="s">
        <v>61</v>
      </c>
      <c r="DI1" s="69" t="s">
        <v>62</v>
      </c>
      <c r="DJ1" s="69" t="s">
        <v>63</v>
      </c>
      <c r="DK1" s="69" t="s">
        <v>64</v>
      </c>
      <c r="DL1" s="69" t="s">
        <v>65</v>
      </c>
      <c r="DM1" s="69" t="s">
        <v>66</v>
      </c>
      <c r="DN1" s="69" t="s">
        <v>67</v>
      </c>
      <c r="DO1" s="69" t="s">
        <v>68</v>
      </c>
      <c r="DP1" s="69" t="s">
        <v>69</v>
      </c>
      <c r="DQ1" s="69" t="s">
        <v>70</v>
      </c>
      <c r="DR1" s="69" t="s">
        <v>71</v>
      </c>
      <c r="DS1" s="69" t="s">
        <v>72</v>
      </c>
      <c r="DT1" s="69" t="s">
        <v>73</v>
      </c>
      <c r="DU1" s="69" t="s">
        <v>74</v>
      </c>
      <c r="DV1" s="69" t="s">
        <v>75</v>
      </c>
      <c r="DW1" s="69" t="s">
        <v>76</v>
      </c>
      <c r="DX1" s="69" t="s">
        <v>77</v>
      </c>
      <c r="DY1" s="69" t="s">
        <v>78</v>
      </c>
      <c r="DZ1" s="69" t="s">
        <v>79</v>
      </c>
      <c r="EA1" s="69" t="s">
        <v>80</v>
      </c>
      <c r="EB1" s="69" t="s">
        <v>81</v>
      </c>
      <c r="EC1" s="69" t="s">
        <v>82</v>
      </c>
      <c r="ED1" s="69" t="s">
        <v>83</v>
      </c>
      <c r="EE1" s="69" t="s">
        <v>84</v>
      </c>
      <c r="EF1" s="69" t="s">
        <v>85</v>
      </c>
      <c r="EG1" s="69" t="s">
        <v>86</v>
      </c>
      <c r="EH1" s="69" t="s">
        <v>87</v>
      </c>
      <c r="EI1" s="69" t="s">
        <v>88</v>
      </c>
      <c r="EJ1" s="69" t="s">
        <v>89</v>
      </c>
      <c r="EK1" s="69" t="s">
        <v>90</v>
      </c>
      <c r="EL1" s="69" t="s">
        <v>91</v>
      </c>
      <c r="EM1" s="69" t="s">
        <v>92</v>
      </c>
      <c r="EN1" s="69" t="s">
        <v>93</v>
      </c>
      <c r="EO1" s="69" t="s">
        <v>94</v>
      </c>
      <c r="EP1" s="69" t="s">
        <v>95</v>
      </c>
      <c r="EQ1" s="69" t="s">
        <v>96</v>
      </c>
      <c r="ER1" s="69" t="s">
        <v>97</v>
      </c>
      <c r="ES1" s="69" t="s">
        <v>98</v>
      </c>
      <c r="ET1" s="69" t="s">
        <v>99</v>
      </c>
      <c r="EU1" s="70" t="s">
        <v>100</v>
      </c>
      <c r="EV1" s="69" t="s">
        <v>101</v>
      </c>
      <c r="EW1" s="69" t="s">
        <v>102</v>
      </c>
      <c r="EX1" s="69" t="s">
        <v>103</v>
      </c>
      <c r="EY1" s="69" t="s">
        <v>104</v>
      </c>
      <c r="EZ1" s="69" t="s">
        <v>105</v>
      </c>
      <c r="FA1" s="69" t="s">
        <v>106</v>
      </c>
      <c r="FB1" s="69" t="s">
        <v>107</v>
      </c>
      <c r="FC1" s="69" t="s">
        <v>108</v>
      </c>
      <c r="FD1" s="69" t="s">
        <v>109</v>
      </c>
      <c r="FE1" s="69" t="s">
        <v>110</v>
      </c>
      <c r="FF1" s="69" t="s">
        <v>111</v>
      </c>
      <c r="FG1" s="69" t="s">
        <v>112</v>
      </c>
      <c r="FH1" s="69" t="s">
        <v>113</v>
      </c>
      <c r="FI1" s="69" t="s">
        <v>114</v>
      </c>
      <c r="FJ1" s="69" t="s">
        <v>115</v>
      </c>
      <c r="FK1" s="69" t="s">
        <v>116</v>
      </c>
      <c r="FL1" s="69" t="s">
        <v>117</v>
      </c>
      <c r="FM1" s="69" t="s">
        <v>118</v>
      </c>
      <c r="FN1" s="69" t="s">
        <v>119</v>
      </c>
      <c r="FO1" s="69" t="s">
        <v>120</v>
      </c>
      <c r="FP1" s="69" t="s">
        <v>121</v>
      </c>
      <c r="FQ1" s="69" t="s">
        <v>122</v>
      </c>
      <c r="FR1" s="69" t="s">
        <v>123</v>
      </c>
      <c r="FS1" s="69" t="s">
        <v>124</v>
      </c>
      <c r="FT1" s="69" t="s">
        <v>125</v>
      </c>
      <c r="FU1" s="69" t="s">
        <v>126</v>
      </c>
      <c r="FV1" s="69" t="s">
        <v>127</v>
      </c>
      <c r="FW1" s="69" t="s">
        <v>128</v>
      </c>
      <c r="FX1" s="69" t="s">
        <v>129</v>
      </c>
      <c r="FY1" s="69" t="s">
        <v>130</v>
      </c>
      <c r="FZ1" s="69" t="s">
        <v>131</v>
      </c>
      <c r="GA1" s="69" t="s">
        <v>132</v>
      </c>
      <c r="GB1" s="69" t="s">
        <v>133</v>
      </c>
      <c r="GC1" s="69" t="s">
        <v>134</v>
      </c>
      <c r="GD1" s="69" t="s">
        <v>135</v>
      </c>
      <c r="GE1" s="69" t="s">
        <v>136</v>
      </c>
      <c r="GF1" s="69" t="s">
        <v>137</v>
      </c>
      <c r="GG1" s="69" t="s">
        <v>138</v>
      </c>
      <c r="GH1" s="69" t="s">
        <v>139</v>
      </c>
      <c r="GI1" s="69" t="s">
        <v>140</v>
      </c>
      <c r="GJ1" s="69" t="s">
        <v>141</v>
      </c>
      <c r="GK1" s="69" t="s">
        <v>142</v>
      </c>
      <c r="GL1" s="69" t="s">
        <v>143</v>
      </c>
      <c r="GM1" s="69" t="s">
        <v>144</v>
      </c>
      <c r="GN1" s="69" t="s">
        <v>145</v>
      </c>
      <c r="GO1" s="69" t="s">
        <v>146</v>
      </c>
      <c r="GP1" s="69" t="s">
        <v>147</v>
      </c>
      <c r="GQ1" s="69" t="s">
        <v>148</v>
      </c>
      <c r="GR1" s="69" t="s">
        <v>149</v>
      </c>
      <c r="GS1" s="69" t="s">
        <v>150</v>
      </c>
      <c r="GT1" s="69" t="s">
        <v>151</v>
      </c>
      <c r="GU1" s="69" t="s">
        <v>152</v>
      </c>
      <c r="GV1" s="69" t="s">
        <v>153</v>
      </c>
      <c r="GW1" s="69" t="s">
        <v>154</v>
      </c>
      <c r="GX1" s="71" t="str">
        <f ca="1">INDEX(CZ2:GW2,MATCH(a,CZ1:GW1,0))</f>
        <v>-</v>
      </c>
      <c r="GY1" s="71" t="str">
        <f ca="1">INDEX(CZ2:GW2,MATCH(ba,CZ1:GW1,0))</f>
        <v>-</v>
      </c>
      <c r="GZ1" s="71" t="str">
        <f ca="1">INDEX(CZ2:GW2,MATCH(ca,CZ1:GW1,0))</f>
        <v>-</v>
      </c>
      <c r="HA1" s="71" t="str">
        <f ca="1">INDEX(CZ2:GW2,MATCH(dae,CZ1:GW1,0))</f>
        <v>-</v>
      </c>
    </row>
    <row r="2" spans="1:209" ht="28.2" thickBot="1" x14ac:dyDescent="0.35">
      <c r="A2" s="105" t="s">
        <v>6</v>
      </c>
      <c r="B2" s="106"/>
      <c r="C2" s="106"/>
      <c r="D2" s="106"/>
      <c r="E2" s="106"/>
      <c r="F2" s="106"/>
      <c r="G2" s="107"/>
      <c r="CA2" s="29" t="s">
        <v>54</v>
      </c>
      <c r="CB2" s="52">
        <f t="shared" si="0"/>
        <v>1</v>
      </c>
      <c r="CC2" s="52">
        <f>IF(CB2=0,"",COUNTIF($CB$1:CB2,1))</f>
        <v>1</v>
      </c>
      <c r="CD2" s="52" t="str">
        <f t="shared" si="1"/>
        <v>Aisne_02</v>
      </c>
      <c r="CE2" s="52"/>
      <c r="CF2" s="52"/>
      <c r="CG2" s="52"/>
      <c r="CH2" s="56">
        <f t="shared" si="2"/>
        <v>1</v>
      </c>
      <c r="CI2" s="56">
        <f>IF(CH2=0,"",COUNTIF($CH$1:CH2,1))</f>
        <v>1</v>
      </c>
      <c r="CJ2" s="56" t="str">
        <f t="shared" si="3"/>
        <v>Aisne_02</v>
      </c>
      <c r="CN2" s="60">
        <f t="shared" si="4"/>
        <v>1</v>
      </c>
      <c r="CO2" s="60">
        <f>IF(CN2=0,"",COUNTIF($CN$1:CN2,1))</f>
        <v>1</v>
      </c>
      <c r="CP2" s="60" t="str">
        <f t="shared" si="5"/>
        <v>Aisne_02</v>
      </c>
      <c r="CT2" s="64">
        <f t="shared" si="6"/>
        <v>1</v>
      </c>
      <c r="CU2" s="64">
        <f>IF(CT2=0,"",COUNTIF($CT$1:CT2,1))</f>
        <v>1</v>
      </c>
      <c r="CV2" s="64" t="str">
        <f t="shared" si="7"/>
        <v>Aisne_02</v>
      </c>
      <c r="CZ2" s="68" t="s">
        <v>155</v>
      </c>
      <c r="DA2" s="68" t="s">
        <v>9</v>
      </c>
      <c r="DB2" s="68" t="s">
        <v>9</v>
      </c>
      <c r="DC2" s="68" t="s">
        <v>9</v>
      </c>
      <c r="DD2" s="68" t="s">
        <v>9</v>
      </c>
      <c r="DE2" s="68" t="s">
        <v>9</v>
      </c>
      <c r="DF2" s="68" t="s">
        <v>9</v>
      </c>
      <c r="DG2" s="68" t="s">
        <v>9</v>
      </c>
      <c r="DH2" s="68" t="s">
        <v>9</v>
      </c>
      <c r="DI2" s="68" t="s">
        <v>9</v>
      </c>
      <c r="DJ2" s="68" t="s">
        <v>9</v>
      </c>
      <c r="DK2" s="68" t="s">
        <v>9</v>
      </c>
      <c r="DL2" s="68" t="s">
        <v>9</v>
      </c>
      <c r="DM2" s="68" t="s">
        <v>9</v>
      </c>
      <c r="DN2" s="68" t="s">
        <v>9</v>
      </c>
      <c r="DO2" s="68" t="s">
        <v>9</v>
      </c>
      <c r="DP2" s="68" t="s">
        <v>9</v>
      </c>
      <c r="DQ2" s="68" t="s">
        <v>9</v>
      </c>
      <c r="DR2" s="68" t="s">
        <v>9</v>
      </c>
      <c r="DS2" s="68" t="s">
        <v>9</v>
      </c>
      <c r="DT2" s="68" t="s">
        <v>9</v>
      </c>
      <c r="DU2" s="68" t="s">
        <v>9</v>
      </c>
      <c r="DV2" s="68" t="s">
        <v>9</v>
      </c>
      <c r="DW2" s="68" t="s">
        <v>9</v>
      </c>
      <c r="DX2" s="68" t="s">
        <v>9</v>
      </c>
      <c r="DY2" s="68" t="s">
        <v>9</v>
      </c>
      <c r="DZ2" s="68" t="s">
        <v>9</v>
      </c>
      <c r="EA2" s="68" t="s">
        <v>9</v>
      </c>
      <c r="EB2" s="68" t="s">
        <v>9</v>
      </c>
      <c r="EC2" s="68" t="s">
        <v>9</v>
      </c>
      <c r="ED2" s="68" t="s">
        <v>9</v>
      </c>
      <c r="EE2" s="68" t="s">
        <v>9</v>
      </c>
      <c r="EF2" s="68" t="s">
        <v>9</v>
      </c>
      <c r="EG2" s="68" t="s">
        <v>9</v>
      </c>
      <c r="EH2" s="68" t="s">
        <v>9</v>
      </c>
      <c r="EI2" s="68" t="s">
        <v>9</v>
      </c>
      <c r="EJ2" s="68" t="s">
        <v>9</v>
      </c>
      <c r="EK2" s="68" t="s">
        <v>9</v>
      </c>
      <c r="EL2" s="68" t="s">
        <v>9</v>
      </c>
      <c r="EM2" s="68" t="s">
        <v>9</v>
      </c>
      <c r="EN2" s="68" t="s">
        <v>9</v>
      </c>
      <c r="EO2" s="68" t="s">
        <v>9</v>
      </c>
      <c r="EP2" s="68" t="s">
        <v>9</v>
      </c>
      <c r="EQ2" s="68" t="s">
        <v>9</v>
      </c>
      <c r="ER2" s="68" t="s">
        <v>9</v>
      </c>
      <c r="ES2" s="68" t="s">
        <v>9</v>
      </c>
      <c r="ET2" s="68" t="s">
        <v>9</v>
      </c>
      <c r="EU2" s="68" t="s">
        <v>9</v>
      </c>
      <c r="EV2" s="68" t="s">
        <v>9</v>
      </c>
      <c r="EW2" s="68" t="s">
        <v>9</v>
      </c>
      <c r="EX2" s="68" t="s">
        <v>9</v>
      </c>
      <c r="EY2" s="68" t="s">
        <v>9</v>
      </c>
      <c r="EZ2" s="68" t="s">
        <v>9</v>
      </c>
      <c r="FA2" s="68" t="s">
        <v>9</v>
      </c>
      <c r="FB2" s="68" t="s">
        <v>9</v>
      </c>
      <c r="FC2" s="68" t="s">
        <v>9</v>
      </c>
      <c r="FD2" s="68" t="s">
        <v>9</v>
      </c>
      <c r="FE2" s="68" t="s">
        <v>9</v>
      </c>
      <c r="FF2" s="68" t="s">
        <v>9</v>
      </c>
      <c r="FG2" s="68" t="s">
        <v>9</v>
      </c>
      <c r="FH2" s="68" t="s">
        <v>9</v>
      </c>
      <c r="FI2" s="68" t="s">
        <v>9</v>
      </c>
      <c r="FJ2" s="68" t="s">
        <v>9</v>
      </c>
      <c r="FK2" s="68" t="s">
        <v>9</v>
      </c>
      <c r="FL2" s="68" t="s">
        <v>9</v>
      </c>
      <c r="FM2" s="68" t="s">
        <v>9</v>
      </c>
      <c r="FN2" s="68" t="s">
        <v>9</v>
      </c>
      <c r="FO2" s="68" t="s">
        <v>9</v>
      </c>
      <c r="FP2" s="68" t="s">
        <v>9</v>
      </c>
      <c r="FQ2" s="68" t="s">
        <v>9</v>
      </c>
      <c r="FR2" s="68" t="s">
        <v>9</v>
      </c>
      <c r="FS2" s="68" t="s">
        <v>9</v>
      </c>
      <c r="FT2" s="68" t="s">
        <v>9</v>
      </c>
      <c r="FU2" s="68" t="s">
        <v>9</v>
      </c>
      <c r="FV2" s="68" t="s">
        <v>9</v>
      </c>
      <c r="FW2" s="68" t="s">
        <v>9</v>
      </c>
      <c r="FX2" s="68" t="s">
        <v>9</v>
      </c>
      <c r="FY2" s="68" t="s">
        <v>9</v>
      </c>
      <c r="FZ2" s="68" t="s">
        <v>9</v>
      </c>
      <c r="GA2" s="68" t="s">
        <v>9</v>
      </c>
      <c r="GB2" s="68" t="s">
        <v>9</v>
      </c>
      <c r="GC2" s="68" t="s">
        <v>9</v>
      </c>
      <c r="GD2" s="68" t="s">
        <v>9</v>
      </c>
      <c r="GE2" s="68" t="s">
        <v>9</v>
      </c>
      <c r="GF2" s="68" t="s">
        <v>9</v>
      </c>
      <c r="GG2" s="68" t="s">
        <v>9</v>
      </c>
      <c r="GH2" s="68" t="s">
        <v>9</v>
      </c>
      <c r="GI2" s="68" t="s">
        <v>9</v>
      </c>
      <c r="GJ2" s="68" t="s">
        <v>9</v>
      </c>
      <c r="GK2" s="68" t="s">
        <v>9</v>
      </c>
      <c r="GL2" s="68" t="s">
        <v>9</v>
      </c>
      <c r="GM2" s="68" t="s">
        <v>9</v>
      </c>
      <c r="GN2" s="68" t="s">
        <v>9</v>
      </c>
      <c r="GO2" s="68" t="s">
        <v>9</v>
      </c>
      <c r="GP2" s="68" t="s">
        <v>9</v>
      </c>
      <c r="GQ2" s="68" t="s">
        <v>9</v>
      </c>
      <c r="GR2" s="68" t="s">
        <v>9</v>
      </c>
      <c r="GS2" s="68" t="s">
        <v>9</v>
      </c>
      <c r="GT2" s="68" t="s">
        <v>9</v>
      </c>
      <c r="GU2" s="68" t="s">
        <v>9</v>
      </c>
      <c r="GV2" s="68" t="s">
        <v>9</v>
      </c>
      <c r="GW2" s="68" t="s">
        <v>9</v>
      </c>
      <c r="GX2" s="71" t="str">
        <f ca="1">INDEX(CZ3:GW3,MATCH(a,CZ1:GW1,0))</f>
        <v>Autre</v>
      </c>
      <c r="GY2" s="71" t="str">
        <f ca="1">INDEX(CZ3:GW3,MATCH(ba,CZ1:GW1,0))</f>
        <v>Autre</v>
      </c>
      <c r="GZ2" s="71" t="str">
        <f ca="1">INDEX(CZ3:GW3,MATCH(ca,CZ1:GW1,0))</f>
        <v>Autre</v>
      </c>
      <c r="HA2" s="71" t="str">
        <f ca="1">INDEX(CZ3:GW3,MATCH(dae,CZ1:GW1,0))</f>
        <v>Autre</v>
      </c>
    </row>
    <row r="3" spans="1:209" ht="15" customHeight="1" x14ac:dyDescent="0.3">
      <c r="A3" s="108" t="s">
        <v>0</v>
      </c>
      <c r="B3" s="109"/>
      <c r="C3" s="110"/>
      <c r="D3" s="117"/>
      <c r="E3" s="118"/>
      <c r="F3" s="118"/>
      <c r="G3" s="119"/>
      <c r="CA3" s="72" t="s">
        <v>55</v>
      </c>
      <c r="CB3" s="52">
        <f t="shared" si="0"/>
        <v>1</v>
      </c>
      <c r="CC3" s="52">
        <f>IF(CB3=0,"",COUNTIF($CB$1:CB3,1))</f>
        <v>2</v>
      </c>
      <c r="CD3" s="52" t="str">
        <f t="shared" si="1"/>
        <v>Allier_03</v>
      </c>
      <c r="CE3" s="52"/>
      <c r="CF3" s="52"/>
      <c r="CG3" s="52"/>
      <c r="CH3" s="56">
        <f t="shared" si="2"/>
        <v>1</v>
      </c>
      <c r="CI3" s="56">
        <f>IF(CH3=0,"",COUNTIF($CH$1:CH3,1))</f>
        <v>2</v>
      </c>
      <c r="CJ3" s="56" t="str">
        <f t="shared" si="3"/>
        <v>Allier_03</v>
      </c>
      <c r="CN3" s="60">
        <f t="shared" si="4"/>
        <v>1</v>
      </c>
      <c r="CO3" s="60">
        <f>IF(CN3=0,"",COUNTIF($CN$1:CN3,1))</f>
        <v>2</v>
      </c>
      <c r="CP3" s="60" t="str">
        <f t="shared" si="5"/>
        <v>Allier_03</v>
      </c>
      <c r="CT3" s="64">
        <f t="shared" si="6"/>
        <v>1</v>
      </c>
      <c r="CU3" s="64">
        <f>IF(CT3=0,"",COUNTIF($CT$1:CT3,1))</f>
        <v>2</v>
      </c>
      <c r="CV3" s="64" t="str">
        <f t="shared" si="7"/>
        <v>Allier_03</v>
      </c>
      <c r="CZ3" s="68" t="s">
        <v>156</v>
      </c>
      <c r="DA3" s="73" t="s">
        <v>157</v>
      </c>
      <c r="DB3" s="73" t="s">
        <v>157</v>
      </c>
      <c r="DC3" s="73" t="s">
        <v>157</v>
      </c>
      <c r="DD3" s="73" t="s">
        <v>157</v>
      </c>
      <c r="DE3" s="73" t="s">
        <v>157</v>
      </c>
      <c r="DF3" s="73" t="s">
        <v>157</v>
      </c>
      <c r="DG3" s="73" t="s">
        <v>157</v>
      </c>
      <c r="DH3" s="73" t="s">
        <v>157</v>
      </c>
      <c r="DI3" s="73" t="s">
        <v>157</v>
      </c>
      <c r="DJ3" s="73" t="s">
        <v>157</v>
      </c>
      <c r="DK3" s="73" t="s">
        <v>157</v>
      </c>
      <c r="DL3" s="73" t="s">
        <v>157</v>
      </c>
      <c r="DM3" s="73" t="s">
        <v>157</v>
      </c>
      <c r="DN3" s="73" t="s">
        <v>157</v>
      </c>
      <c r="DO3" s="73" t="s">
        <v>157</v>
      </c>
      <c r="DP3" s="73" t="s">
        <v>157</v>
      </c>
      <c r="DQ3" s="73" t="s">
        <v>157</v>
      </c>
      <c r="DR3" s="73" t="s">
        <v>157</v>
      </c>
      <c r="DS3" s="73" t="s">
        <v>157</v>
      </c>
      <c r="DT3" s="73" t="s">
        <v>157</v>
      </c>
      <c r="DU3" s="73" t="s">
        <v>157</v>
      </c>
      <c r="DV3" s="73" t="s">
        <v>157</v>
      </c>
      <c r="DW3" s="73" t="s">
        <v>157</v>
      </c>
      <c r="DX3" s="73" t="s">
        <v>157</v>
      </c>
      <c r="DY3" s="73" t="s">
        <v>157</v>
      </c>
      <c r="DZ3" s="73" t="s">
        <v>157</v>
      </c>
      <c r="EA3" s="73" t="s">
        <v>157</v>
      </c>
      <c r="EB3" s="73" t="s">
        <v>157</v>
      </c>
      <c r="EC3" s="73" t="s">
        <v>157</v>
      </c>
      <c r="ED3" s="73" t="s">
        <v>157</v>
      </c>
      <c r="EE3" s="73" t="s">
        <v>157</v>
      </c>
      <c r="EF3" s="73" t="s">
        <v>157</v>
      </c>
      <c r="EG3" s="73" t="s">
        <v>157</v>
      </c>
      <c r="EH3" s="73" t="s">
        <v>157</v>
      </c>
      <c r="EI3" s="73" t="s">
        <v>157</v>
      </c>
      <c r="EJ3" s="73" t="s">
        <v>157</v>
      </c>
      <c r="EK3" s="73" t="s">
        <v>157</v>
      </c>
      <c r="EL3" s="73" t="s">
        <v>157</v>
      </c>
      <c r="EM3" s="73" t="s">
        <v>157</v>
      </c>
      <c r="EN3" s="73" t="s">
        <v>157</v>
      </c>
      <c r="EO3" s="73" t="s">
        <v>157</v>
      </c>
      <c r="EP3" s="73" t="s">
        <v>157</v>
      </c>
      <c r="EQ3" s="73" t="s">
        <v>157</v>
      </c>
      <c r="ER3" s="73" t="s">
        <v>157</v>
      </c>
      <c r="ES3" s="73" t="s">
        <v>157</v>
      </c>
      <c r="ET3" s="73" t="s">
        <v>157</v>
      </c>
      <c r="EU3" s="74" t="s">
        <v>157</v>
      </c>
      <c r="EV3" s="73" t="s">
        <v>157</v>
      </c>
      <c r="EW3" s="73" t="s">
        <v>157</v>
      </c>
      <c r="EX3" s="73" t="s">
        <v>157</v>
      </c>
      <c r="EY3" s="73" t="s">
        <v>157</v>
      </c>
      <c r="EZ3" s="73" t="s">
        <v>157</v>
      </c>
      <c r="FA3" s="73" t="s">
        <v>157</v>
      </c>
      <c r="FB3" s="73" t="s">
        <v>157</v>
      </c>
      <c r="FC3" s="73" t="s">
        <v>157</v>
      </c>
      <c r="FD3" s="73" t="s">
        <v>157</v>
      </c>
      <c r="FE3" s="73" t="s">
        <v>157</v>
      </c>
      <c r="FF3" s="73" t="s">
        <v>157</v>
      </c>
      <c r="FG3" s="73" t="s">
        <v>157</v>
      </c>
      <c r="FH3" s="73" t="s">
        <v>157</v>
      </c>
      <c r="FI3" s="73" t="s">
        <v>157</v>
      </c>
      <c r="FJ3" s="73" t="s">
        <v>157</v>
      </c>
      <c r="FK3" s="73" t="s">
        <v>157</v>
      </c>
      <c r="FL3" s="73" t="s">
        <v>157</v>
      </c>
      <c r="FM3" s="73" t="s">
        <v>157</v>
      </c>
      <c r="FN3" s="73" t="s">
        <v>157</v>
      </c>
      <c r="FO3" s="73" t="s">
        <v>157</v>
      </c>
      <c r="FP3" s="73" t="s">
        <v>157</v>
      </c>
      <c r="FQ3" s="73" t="s">
        <v>157</v>
      </c>
      <c r="FR3" s="73" t="s">
        <v>157</v>
      </c>
      <c r="FS3" s="73" t="s">
        <v>157</v>
      </c>
      <c r="FT3" s="73" t="s">
        <v>157</v>
      </c>
      <c r="FU3" s="73" t="s">
        <v>157</v>
      </c>
      <c r="FV3" s="73" t="s">
        <v>157</v>
      </c>
      <c r="FW3" s="73" t="s">
        <v>157</v>
      </c>
      <c r="FX3" s="73" t="s">
        <v>157</v>
      </c>
      <c r="FY3" s="73" t="s">
        <v>158</v>
      </c>
      <c r="FZ3" s="73" t="s">
        <v>157</v>
      </c>
      <c r="GA3" s="73" t="s">
        <v>157</v>
      </c>
      <c r="GB3" s="73" t="s">
        <v>157</v>
      </c>
      <c r="GC3" s="73" t="s">
        <v>157</v>
      </c>
      <c r="GD3" s="73" t="s">
        <v>157</v>
      </c>
      <c r="GE3" s="73" t="s">
        <v>157</v>
      </c>
      <c r="GF3" s="73" t="s">
        <v>157</v>
      </c>
      <c r="GG3" s="73" t="s">
        <v>157</v>
      </c>
      <c r="GH3" s="73" t="s">
        <v>157</v>
      </c>
      <c r="GI3" s="73" t="s">
        <v>157</v>
      </c>
      <c r="GJ3" s="73" t="s">
        <v>157</v>
      </c>
      <c r="GK3" s="73" t="s">
        <v>157</v>
      </c>
      <c r="GL3" s="73" t="s">
        <v>157</v>
      </c>
      <c r="GM3" s="73" t="s">
        <v>157</v>
      </c>
      <c r="GN3" s="73" t="s">
        <v>157</v>
      </c>
      <c r="GO3" s="73" t="s">
        <v>157</v>
      </c>
      <c r="GP3" s="73" t="s">
        <v>157</v>
      </c>
      <c r="GQ3" s="73" t="s">
        <v>157</v>
      </c>
      <c r="GR3" s="73" t="s">
        <v>157</v>
      </c>
      <c r="GS3" s="73" t="s">
        <v>157</v>
      </c>
      <c r="GT3" s="73" t="s">
        <v>157</v>
      </c>
      <c r="GU3" s="73" t="s">
        <v>157</v>
      </c>
      <c r="GV3" s="73" t="s">
        <v>157</v>
      </c>
      <c r="GW3" s="73" t="s">
        <v>157</v>
      </c>
      <c r="GX3" s="71" t="str">
        <f ca="1">INDEX(CZ4:GW4,MATCH(a,CZ1:GW1,0))</f>
        <v>Montluçon</v>
      </c>
      <c r="GY3" s="71" t="str">
        <f ca="1">INDEX(CZ4:GW4,MATCH(ba,CZ1:GW1,0))</f>
        <v>Montluçon</v>
      </c>
      <c r="GZ3" s="71" t="str">
        <f ca="1">INDEX(CZ4:GW4,MATCH(ca,CZ1:GW1,0))</f>
        <v>Montluçon</v>
      </c>
      <c r="HA3" s="71" t="str">
        <f ca="1">INDEX(CZ4:GW4,MATCH(dae,CZ1:GW1,0))</f>
        <v>Montluçon</v>
      </c>
    </row>
    <row r="4" spans="1:209" ht="15" customHeight="1" x14ac:dyDescent="0.3">
      <c r="A4" s="108" t="s">
        <v>1</v>
      </c>
      <c r="B4" s="109"/>
      <c r="C4" s="110"/>
      <c r="D4" s="102"/>
      <c r="E4" s="103"/>
      <c r="F4" s="103"/>
      <c r="G4" s="104"/>
      <c r="CA4" s="72" t="s">
        <v>56</v>
      </c>
      <c r="CB4" s="52">
        <f t="shared" si="0"/>
        <v>1</v>
      </c>
      <c r="CC4" s="52">
        <f>IF(CB4=0,"",COUNTIF($CB$1:CB4,1))</f>
        <v>3</v>
      </c>
      <c r="CD4" s="52" t="str">
        <f t="shared" si="1"/>
        <v>Alpes_de_Haute_Provence_04</v>
      </c>
      <c r="CE4" s="52"/>
      <c r="CF4" s="52"/>
      <c r="CG4" s="52"/>
      <c r="CH4" s="56">
        <f t="shared" si="2"/>
        <v>1</v>
      </c>
      <c r="CI4" s="56">
        <f>IF(CH4=0,"",COUNTIF($CH$1:CH4,1))</f>
        <v>3</v>
      </c>
      <c r="CJ4" s="56" t="str">
        <f t="shared" si="3"/>
        <v>Alpes_de_Haute_Provence_04</v>
      </c>
      <c r="CN4" s="60">
        <f t="shared" si="4"/>
        <v>1</v>
      </c>
      <c r="CO4" s="60">
        <f>IF(CN4=0,"",COUNTIF($CN$1:CN4,1))</f>
        <v>3</v>
      </c>
      <c r="CP4" s="60" t="str">
        <f t="shared" si="5"/>
        <v>Alpes_de_Haute_Provence_04</v>
      </c>
      <c r="CT4" s="64">
        <f t="shared" si="6"/>
        <v>1</v>
      </c>
      <c r="CU4" s="64">
        <f>IF(CT4=0,"",COUNTIF($CT$1:CT4,1))</f>
        <v>3</v>
      </c>
      <c r="CV4" s="64" t="str">
        <f t="shared" si="7"/>
        <v>Alpes_de_Haute_Provence_04</v>
      </c>
      <c r="CZ4" s="68" t="s">
        <v>159</v>
      </c>
      <c r="DA4" s="73" t="s">
        <v>160</v>
      </c>
      <c r="DB4" s="73" t="s">
        <v>161</v>
      </c>
      <c r="DC4" s="73" t="s">
        <v>162</v>
      </c>
      <c r="DD4" s="73" t="s">
        <v>163</v>
      </c>
      <c r="DE4" s="73" t="s">
        <v>164</v>
      </c>
      <c r="DF4" s="73" t="s">
        <v>165</v>
      </c>
      <c r="DG4" s="73" t="s">
        <v>166</v>
      </c>
      <c r="DH4" s="73" t="s">
        <v>167</v>
      </c>
      <c r="DI4" s="73" t="s">
        <v>168</v>
      </c>
      <c r="DJ4" s="73" t="s">
        <v>169</v>
      </c>
      <c r="DK4" s="73" t="s">
        <v>170</v>
      </c>
      <c r="DL4" s="73" t="s">
        <v>171</v>
      </c>
      <c r="DM4" s="73" t="s">
        <v>172</v>
      </c>
      <c r="DN4" s="73" t="s">
        <v>173</v>
      </c>
      <c r="DO4" s="73" t="s">
        <v>174</v>
      </c>
      <c r="DP4" s="73" t="s">
        <v>175</v>
      </c>
      <c r="DQ4" s="73" t="s">
        <v>176</v>
      </c>
      <c r="DR4" s="73" t="s">
        <v>177</v>
      </c>
      <c r="DS4" s="73" t="s">
        <v>178</v>
      </c>
      <c r="DT4" s="73" t="s">
        <v>179</v>
      </c>
      <c r="DU4" s="73" t="s">
        <v>180</v>
      </c>
      <c r="DV4" s="73" t="s">
        <v>181</v>
      </c>
      <c r="DW4" s="73" t="s">
        <v>182</v>
      </c>
      <c r="DX4" s="73" t="s">
        <v>183</v>
      </c>
      <c r="DY4" s="73" t="s">
        <v>184</v>
      </c>
      <c r="DZ4" s="73" t="s">
        <v>185</v>
      </c>
      <c r="EA4" s="73" t="s">
        <v>186</v>
      </c>
      <c r="EB4" s="73" t="s">
        <v>187</v>
      </c>
      <c r="EC4" s="73" t="s">
        <v>188</v>
      </c>
      <c r="ED4" s="73" t="s">
        <v>189</v>
      </c>
      <c r="EE4" s="73" t="s">
        <v>190</v>
      </c>
      <c r="EF4" s="73" t="s">
        <v>191</v>
      </c>
      <c r="EG4" s="73" t="s">
        <v>192</v>
      </c>
      <c r="EH4" s="73" t="s">
        <v>193</v>
      </c>
      <c r="EI4" s="73" t="s">
        <v>194</v>
      </c>
      <c r="EJ4" s="73" t="s">
        <v>195</v>
      </c>
      <c r="EK4" s="73" t="s">
        <v>196</v>
      </c>
      <c r="EL4" s="73" t="s">
        <v>197</v>
      </c>
      <c r="EM4" s="73" t="s">
        <v>198</v>
      </c>
      <c r="EN4" s="73" t="s">
        <v>199</v>
      </c>
      <c r="EO4" s="73" t="s">
        <v>200</v>
      </c>
      <c r="EP4" s="73" t="s">
        <v>201</v>
      </c>
      <c r="EQ4" s="73" t="s">
        <v>202</v>
      </c>
      <c r="ER4" s="73" t="s">
        <v>203</v>
      </c>
      <c r="ES4" s="73" t="s">
        <v>204</v>
      </c>
      <c r="ET4" s="73" t="s">
        <v>205</v>
      </c>
      <c r="EU4" s="74" t="s">
        <v>206</v>
      </c>
      <c r="EV4" s="73" t="s">
        <v>207</v>
      </c>
      <c r="EW4" s="73" t="s">
        <v>208</v>
      </c>
      <c r="EX4" s="73" t="s">
        <v>209</v>
      </c>
      <c r="EY4" s="73" t="s">
        <v>210</v>
      </c>
      <c r="EZ4" s="73" t="s">
        <v>211</v>
      </c>
      <c r="FA4" s="73" t="s">
        <v>212</v>
      </c>
      <c r="FB4" s="73" t="s">
        <v>213</v>
      </c>
      <c r="FC4" s="73" t="s">
        <v>214</v>
      </c>
      <c r="FD4" s="73" t="s">
        <v>215</v>
      </c>
      <c r="FE4" s="73" t="s">
        <v>216</v>
      </c>
      <c r="FF4" s="73" t="s">
        <v>217</v>
      </c>
      <c r="FG4" s="73" t="s">
        <v>218</v>
      </c>
      <c r="FH4" s="73" t="s">
        <v>219</v>
      </c>
      <c r="FI4" s="73" t="s">
        <v>220</v>
      </c>
      <c r="FJ4" s="73" t="s">
        <v>221</v>
      </c>
      <c r="FK4" s="73" t="s">
        <v>222</v>
      </c>
      <c r="FL4" s="73" t="s">
        <v>223</v>
      </c>
      <c r="FM4" s="73" t="s">
        <v>224</v>
      </c>
      <c r="FN4" s="73" t="s">
        <v>225</v>
      </c>
      <c r="FO4" s="73" t="s">
        <v>226</v>
      </c>
      <c r="FP4" s="73" t="s">
        <v>227</v>
      </c>
      <c r="FQ4" s="73" t="s">
        <v>228</v>
      </c>
      <c r="FR4" s="73" t="s">
        <v>229</v>
      </c>
      <c r="FS4" s="73" t="s">
        <v>230</v>
      </c>
      <c r="FT4" s="73" t="s">
        <v>231</v>
      </c>
      <c r="FU4" s="73" t="s">
        <v>232</v>
      </c>
      <c r="FV4" s="73" t="s">
        <v>233</v>
      </c>
      <c r="FW4" s="73" t="s">
        <v>234</v>
      </c>
      <c r="FX4" s="73" t="s">
        <v>235</v>
      </c>
      <c r="FY4" s="73" t="s">
        <v>236</v>
      </c>
      <c r="FZ4" s="73" t="s">
        <v>237</v>
      </c>
      <c r="GA4" s="73" t="s">
        <v>238</v>
      </c>
      <c r="GB4" s="73" t="s">
        <v>239</v>
      </c>
      <c r="GC4" s="73" t="s">
        <v>240</v>
      </c>
      <c r="GD4" s="73" t="s">
        <v>241</v>
      </c>
      <c r="GE4" s="73" t="s">
        <v>242</v>
      </c>
      <c r="GF4" s="73" t="s">
        <v>243</v>
      </c>
      <c r="GG4" s="73" t="s">
        <v>244</v>
      </c>
      <c r="GH4" s="73" t="s">
        <v>245</v>
      </c>
      <c r="GI4" s="73" t="s">
        <v>246</v>
      </c>
      <c r="GJ4" s="73" t="s">
        <v>247</v>
      </c>
      <c r="GK4" s="73" t="s">
        <v>248</v>
      </c>
      <c r="GL4" s="73" t="s">
        <v>249</v>
      </c>
      <c r="GM4" s="73" t="s">
        <v>250</v>
      </c>
      <c r="GN4" s="73" t="s">
        <v>251</v>
      </c>
      <c r="GO4" s="75" t="s">
        <v>252</v>
      </c>
      <c r="GP4" s="73" t="s">
        <v>253</v>
      </c>
      <c r="GQ4" s="73" t="s">
        <v>254</v>
      </c>
      <c r="GR4" s="73" t="s">
        <v>255</v>
      </c>
      <c r="GS4" s="73" t="s">
        <v>256</v>
      </c>
      <c r="GT4" s="73" t="s">
        <v>257</v>
      </c>
      <c r="GU4" s="73" t="s">
        <v>258</v>
      </c>
      <c r="GV4" s="73" t="s">
        <v>259</v>
      </c>
      <c r="GW4" s="73" t="s">
        <v>260</v>
      </c>
      <c r="GX4" s="71" t="str">
        <f ca="1">INDEX(CZ5:GW5,MATCH(a,CZ1:GW1,0))</f>
        <v>Castellane</v>
      </c>
      <c r="GY4" s="71" t="str">
        <f ca="1">INDEX(CZ5:GW5,MATCH(ba,CZ1:GW1,0))</f>
        <v>Castellane</v>
      </c>
      <c r="GZ4" s="71" t="str">
        <f ca="1">INDEX(CZ5:GW5,MATCH(ca,CZ1:GW1,0))</f>
        <v>Castellane</v>
      </c>
      <c r="HA4" s="71" t="str">
        <f ca="1">INDEX(CZ5:GW5,MATCH(dae,CZ1:GW1,0))</f>
        <v>Castellane</v>
      </c>
    </row>
    <row r="5" spans="1:209" ht="15" customHeight="1" x14ac:dyDescent="0.3">
      <c r="A5" s="108" t="s">
        <v>2</v>
      </c>
      <c r="B5" s="109"/>
      <c r="C5" s="110"/>
      <c r="D5" s="102"/>
      <c r="E5" s="103"/>
      <c r="F5" s="103"/>
      <c r="G5" s="104"/>
      <c r="CA5" s="72" t="s">
        <v>57</v>
      </c>
      <c r="CB5" s="52">
        <f t="shared" si="0"/>
        <v>1</v>
      </c>
      <c r="CC5" s="52">
        <f>IF(CB5=0,"",COUNTIF($CB$1:CB5,1))</f>
        <v>4</v>
      </c>
      <c r="CD5" s="52" t="str">
        <f t="shared" si="1"/>
        <v>Alpes_Maritimes_06</v>
      </c>
      <c r="CE5" s="52"/>
      <c r="CF5" s="52"/>
      <c r="CG5" s="52"/>
      <c r="CH5" s="56">
        <f t="shared" si="2"/>
        <v>1</v>
      </c>
      <c r="CI5" s="56">
        <f>IF(CH5=0,"",COUNTIF($CH$1:CH5,1))</f>
        <v>4</v>
      </c>
      <c r="CJ5" s="56" t="str">
        <f t="shared" si="3"/>
        <v>Alpes_Maritimes_06</v>
      </c>
      <c r="CN5" s="60">
        <f t="shared" si="4"/>
        <v>1</v>
      </c>
      <c r="CO5" s="60">
        <f>IF(CN5=0,"",COUNTIF($CN$1:CN5,1))</f>
        <v>4</v>
      </c>
      <c r="CP5" s="60" t="str">
        <f t="shared" si="5"/>
        <v>Alpes_Maritimes_06</v>
      </c>
      <c r="CT5" s="64">
        <f t="shared" si="6"/>
        <v>1</v>
      </c>
      <c r="CU5" s="64">
        <f>IF(CT5=0,"",COUNTIF($CT$1:CT5,1))</f>
        <v>4</v>
      </c>
      <c r="CV5" s="64" t="str">
        <f t="shared" si="7"/>
        <v>Alpes_Maritimes_06</v>
      </c>
      <c r="CZ5" s="68" t="s">
        <v>261</v>
      </c>
      <c r="DA5" s="73" t="s">
        <v>262</v>
      </c>
      <c r="DB5" s="73" t="s">
        <v>263</v>
      </c>
      <c r="DC5" s="73" t="s">
        <v>264</v>
      </c>
      <c r="DD5" s="73" t="s">
        <v>265</v>
      </c>
      <c r="DE5" s="73" t="s">
        <v>266</v>
      </c>
      <c r="DF5" s="73" t="s">
        <v>267</v>
      </c>
      <c r="DG5" s="73" t="s">
        <v>268</v>
      </c>
      <c r="DH5" s="73" t="s">
        <v>269</v>
      </c>
      <c r="DI5" s="73" t="s">
        <v>270</v>
      </c>
      <c r="DJ5" s="73" t="s">
        <v>271</v>
      </c>
      <c r="DK5" s="73" t="s">
        <v>272</v>
      </c>
      <c r="DL5" s="73" t="s">
        <v>273</v>
      </c>
      <c r="DM5" s="73" t="s">
        <v>274</v>
      </c>
      <c r="DN5" s="73" t="s">
        <v>275</v>
      </c>
      <c r="DO5" s="73" t="s">
        <v>276</v>
      </c>
      <c r="DP5" s="73" t="s">
        <v>277</v>
      </c>
      <c r="DQ5" s="73" t="s">
        <v>278</v>
      </c>
      <c r="DR5" s="73" t="s">
        <v>279</v>
      </c>
      <c r="DS5" s="73" t="s">
        <v>280</v>
      </c>
      <c r="DT5" s="73" t="s">
        <v>281</v>
      </c>
      <c r="DU5" s="73" t="s">
        <v>282</v>
      </c>
      <c r="DV5" s="73" t="s">
        <v>283</v>
      </c>
      <c r="DW5" s="75" t="s">
        <v>284</v>
      </c>
      <c r="DX5" s="73" t="s">
        <v>285</v>
      </c>
      <c r="DY5" s="75" t="s">
        <v>286</v>
      </c>
      <c r="DZ5" s="73" t="s">
        <v>287</v>
      </c>
      <c r="EA5" s="73" t="s">
        <v>288</v>
      </c>
      <c r="EB5" s="73" t="s">
        <v>289</v>
      </c>
      <c r="EC5" s="73" t="s">
        <v>290</v>
      </c>
      <c r="ED5" s="73" t="s">
        <v>291</v>
      </c>
      <c r="EE5" s="73" t="s">
        <v>292</v>
      </c>
      <c r="EF5" s="73" t="s">
        <v>293</v>
      </c>
      <c r="EG5" s="73" t="s">
        <v>294</v>
      </c>
      <c r="EH5" s="73" t="s">
        <v>295</v>
      </c>
      <c r="EI5" s="73" t="s">
        <v>296</v>
      </c>
      <c r="EJ5" s="73" t="s">
        <v>297</v>
      </c>
      <c r="EK5" s="73" t="s">
        <v>298</v>
      </c>
      <c r="EL5" s="73" t="s">
        <v>299</v>
      </c>
      <c r="EM5" s="73" t="s">
        <v>300</v>
      </c>
      <c r="EN5" s="73" t="s">
        <v>301</v>
      </c>
      <c r="EO5" s="73" t="s">
        <v>302</v>
      </c>
      <c r="EP5" s="73" t="s">
        <v>303</v>
      </c>
      <c r="EQ5" s="73" t="s">
        <v>304</v>
      </c>
      <c r="ER5" s="73" t="s">
        <v>305</v>
      </c>
      <c r="ES5" s="73" t="s">
        <v>306</v>
      </c>
      <c r="ET5" s="73" t="s">
        <v>307</v>
      </c>
      <c r="EU5" s="74" t="s">
        <v>308</v>
      </c>
      <c r="EV5" s="73" t="s">
        <v>309</v>
      </c>
      <c r="EW5" s="73" t="s">
        <v>310</v>
      </c>
      <c r="EX5" s="73" t="s">
        <v>311</v>
      </c>
      <c r="EY5" s="73" t="s">
        <v>312</v>
      </c>
      <c r="EZ5" s="73" t="s">
        <v>313</v>
      </c>
      <c r="FA5" s="73" t="s">
        <v>314</v>
      </c>
      <c r="FB5" s="73" t="s">
        <v>315</v>
      </c>
      <c r="FC5" s="73" t="s">
        <v>316</v>
      </c>
      <c r="FD5" s="73" t="s">
        <v>317</v>
      </c>
      <c r="FE5" s="73" t="s">
        <v>318</v>
      </c>
      <c r="FF5" s="73" t="s">
        <v>319</v>
      </c>
      <c r="FG5" s="73" t="s">
        <v>320</v>
      </c>
      <c r="FH5" s="73" t="s">
        <v>321</v>
      </c>
      <c r="FI5" s="73" t="s">
        <v>322</v>
      </c>
      <c r="FJ5" s="73" t="s">
        <v>323</v>
      </c>
      <c r="FK5" s="73" t="s">
        <v>324</v>
      </c>
      <c r="FL5" s="73" t="s">
        <v>325</v>
      </c>
      <c r="FM5" s="73" t="s">
        <v>326</v>
      </c>
      <c r="FN5" s="73" t="s">
        <v>327</v>
      </c>
      <c r="FO5" s="73" t="s">
        <v>328</v>
      </c>
      <c r="FP5" s="73" t="s">
        <v>9</v>
      </c>
      <c r="FQ5" s="73" t="s">
        <v>329</v>
      </c>
      <c r="FR5" s="73" t="s">
        <v>330</v>
      </c>
      <c r="FS5" s="73" t="s">
        <v>331</v>
      </c>
      <c r="FT5" s="73" t="s">
        <v>332</v>
      </c>
      <c r="FU5" s="73" t="s">
        <v>333</v>
      </c>
      <c r="FV5" s="73" t="s">
        <v>334</v>
      </c>
      <c r="FW5" s="73" t="s">
        <v>335</v>
      </c>
      <c r="FX5" s="73" t="s">
        <v>336</v>
      </c>
      <c r="FY5" s="73" t="s">
        <v>9</v>
      </c>
      <c r="FZ5" s="73" t="s">
        <v>337</v>
      </c>
      <c r="GA5" s="73" t="s">
        <v>338</v>
      </c>
      <c r="GB5" s="73" t="s">
        <v>339</v>
      </c>
      <c r="GC5" s="73" t="s">
        <v>340</v>
      </c>
      <c r="GD5" s="73" t="s">
        <v>341</v>
      </c>
      <c r="GE5" s="73" t="s">
        <v>342</v>
      </c>
      <c r="GF5" s="73" t="s">
        <v>343</v>
      </c>
      <c r="GG5" s="73" t="s">
        <v>344</v>
      </c>
      <c r="GH5" s="73" t="s">
        <v>345</v>
      </c>
      <c r="GI5" s="73" t="s">
        <v>346</v>
      </c>
      <c r="GJ5" s="73" t="s">
        <v>347</v>
      </c>
      <c r="GK5" s="73" t="s">
        <v>348</v>
      </c>
      <c r="GL5" s="73" t="s">
        <v>349</v>
      </c>
      <c r="GM5" s="73" t="s">
        <v>350</v>
      </c>
      <c r="GN5" s="73" t="s">
        <v>351</v>
      </c>
      <c r="GO5" s="73" t="s">
        <v>352</v>
      </c>
      <c r="GP5" s="73" t="s">
        <v>353</v>
      </c>
      <c r="GQ5" s="73" t="s">
        <v>354</v>
      </c>
      <c r="GR5" s="73" t="s">
        <v>355</v>
      </c>
      <c r="GS5" s="73" t="s">
        <v>356</v>
      </c>
      <c r="GT5" s="73" t="s">
        <v>357</v>
      </c>
      <c r="GU5" s="73" t="s">
        <v>358</v>
      </c>
      <c r="GV5" s="73" t="s">
        <v>359</v>
      </c>
      <c r="GW5" s="73" t="s">
        <v>360</v>
      </c>
      <c r="GX5" s="71" t="str">
        <f ca="1">INDEX(CZ6:GW6,MATCH(a,CZ1:GW1,0))</f>
        <v>Nice</v>
      </c>
      <c r="GY5" s="71" t="str">
        <f ca="1">INDEX(CZ6:GW6,MATCH(ba,CZ1:GW1,0))</f>
        <v>Nice</v>
      </c>
      <c r="GZ5" s="71" t="str">
        <f ca="1">INDEX(CZ6:GW6,MATCH(ca,CZ1:GW1,0))</f>
        <v>Nice</v>
      </c>
      <c r="HA5" s="71" t="str">
        <f ca="1">INDEX(CZ6:GW6,MATCH(dae,CZ1:GW1,0))</f>
        <v>Nice</v>
      </c>
    </row>
    <row r="6" spans="1:209" ht="15" customHeight="1" x14ac:dyDescent="0.3">
      <c r="A6" s="108" t="s">
        <v>3</v>
      </c>
      <c r="B6" s="109"/>
      <c r="C6" s="110"/>
      <c r="D6" s="99"/>
      <c r="E6" s="100"/>
      <c r="F6" s="100"/>
      <c r="G6" s="101"/>
      <c r="CA6" s="76" t="s">
        <v>58</v>
      </c>
      <c r="CB6" s="52">
        <f t="shared" si="0"/>
        <v>1</v>
      </c>
      <c r="CC6" s="52">
        <f>IF(CB6=0,"",COUNTIF($CB$1:CB6,1))</f>
        <v>5</v>
      </c>
      <c r="CD6" s="52" t="str">
        <f t="shared" si="1"/>
        <v>Ardèche_07</v>
      </c>
      <c r="CE6" s="52"/>
      <c r="CF6" s="52"/>
      <c r="CG6" s="52"/>
      <c r="CH6" s="56">
        <f t="shared" si="2"/>
        <v>1</v>
      </c>
      <c r="CI6" s="56">
        <f>IF(CH6=0,"",COUNTIF($CH$1:CH6,1))</f>
        <v>5</v>
      </c>
      <c r="CJ6" s="56" t="str">
        <f t="shared" si="3"/>
        <v>Ardèche_07</v>
      </c>
      <c r="CN6" s="60">
        <f t="shared" si="4"/>
        <v>1</v>
      </c>
      <c r="CO6" s="60">
        <f>IF(CN6=0,"",COUNTIF($CN$1:CN6,1))</f>
        <v>5</v>
      </c>
      <c r="CP6" s="60" t="str">
        <f t="shared" si="5"/>
        <v>Ardèche_07</v>
      </c>
      <c r="CT6" s="64">
        <f t="shared" si="6"/>
        <v>1</v>
      </c>
      <c r="CU6" s="64">
        <f>IF(CT6=0,"",COUNTIF($CT$1:CT6,1))</f>
        <v>5</v>
      </c>
      <c r="CV6" s="64" t="str">
        <f t="shared" si="7"/>
        <v>Ardèche_07</v>
      </c>
      <c r="CZ6" s="77" t="s">
        <v>361</v>
      </c>
      <c r="DA6" s="75" t="s">
        <v>362</v>
      </c>
      <c r="DB6" s="73" t="s">
        <v>363</v>
      </c>
      <c r="DC6" s="73" t="s">
        <v>364</v>
      </c>
      <c r="DD6" s="75" t="s">
        <v>365</v>
      </c>
      <c r="DE6" s="73" t="s">
        <v>366</v>
      </c>
      <c r="DF6" s="73" t="s">
        <v>367</v>
      </c>
      <c r="DG6" s="73" t="s">
        <v>368</v>
      </c>
      <c r="DH6" s="73" t="s">
        <v>369</v>
      </c>
      <c r="DI6" s="73" t="s">
        <v>370</v>
      </c>
      <c r="DJ6" s="73" t="s">
        <v>371</v>
      </c>
      <c r="DK6" s="73" t="s">
        <v>372</v>
      </c>
      <c r="DL6" s="73" t="s">
        <v>373</v>
      </c>
      <c r="DM6" s="73" t="s">
        <v>374</v>
      </c>
      <c r="DN6" s="73" t="s">
        <v>375</v>
      </c>
      <c r="DO6" s="73" t="s">
        <v>376</v>
      </c>
      <c r="DP6" s="73" t="s">
        <v>377</v>
      </c>
      <c r="DQ6" s="73" t="s">
        <v>378</v>
      </c>
      <c r="DR6" s="73" t="s">
        <v>379</v>
      </c>
      <c r="DS6" s="73" t="s">
        <v>380</v>
      </c>
      <c r="DT6" s="73" t="s">
        <v>381</v>
      </c>
      <c r="DU6" s="73" t="s">
        <v>382</v>
      </c>
      <c r="DV6" s="73" t="s">
        <v>383</v>
      </c>
      <c r="DW6" s="75" t="s">
        <v>384</v>
      </c>
      <c r="DX6" s="73" t="s">
        <v>385</v>
      </c>
      <c r="DY6" s="73" t="s">
        <v>386</v>
      </c>
      <c r="DZ6" s="73" t="s">
        <v>387</v>
      </c>
      <c r="EA6" s="73" t="s">
        <v>388</v>
      </c>
      <c r="EB6" s="75" t="s">
        <v>389</v>
      </c>
      <c r="EC6" s="73" t="s">
        <v>390</v>
      </c>
      <c r="ED6" s="73" t="s">
        <v>391</v>
      </c>
      <c r="EE6" s="75" t="s">
        <v>392</v>
      </c>
      <c r="EF6" s="75" t="s">
        <v>393</v>
      </c>
      <c r="EG6" s="75" t="s">
        <v>394</v>
      </c>
      <c r="EH6" s="73" t="s">
        <v>395</v>
      </c>
      <c r="EI6" s="68" t="s">
        <v>396</v>
      </c>
      <c r="EJ6" s="73" t="s">
        <v>397</v>
      </c>
      <c r="EK6" s="73" t="s">
        <v>398</v>
      </c>
      <c r="EL6" s="68" t="s">
        <v>399</v>
      </c>
      <c r="EM6" s="73" t="s">
        <v>400</v>
      </c>
      <c r="EN6" s="73" t="s">
        <v>401</v>
      </c>
      <c r="EO6" s="73" t="s">
        <v>402</v>
      </c>
      <c r="EP6" s="73" t="s">
        <v>403</v>
      </c>
      <c r="EQ6" s="73" t="s">
        <v>404</v>
      </c>
      <c r="ER6" s="73" t="s">
        <v>405</v>
      </c>
      <c r="ES6" s="73" t="s">
        <v>406</v>
      </c>
      <c r="ET6" s="73" t="s">
        <v>407</v>
      </c>
      <c r="EU6" s="74" t="s">
        <v>408</v>
      </c>
      <c r="EV6" s="73" t="s">
        <v>409</v>
      </c>
      <c r="EW6" s="73" t="s">
        <v>410</v>
      </c>
      <c r="EX6" s="73" t="s">
        <v>411</v>
      </c>
      <c r="EY6" s="73" t="s">
        <v>412</v>
      </c>
      <c r="EZ6" s="73" t="s">
        <v>413</v>
      </c>
      <c r="FA6" s="73" t="s">
        <v>414</v>
      </c>
      <c r="FB6" s="73" t="s">
        <v>415</v>
      </c>
      <c r="FC6" s="73" t="s">
        <v>416</v>
      </c>
      <c r="FD6" s="73" t="s">
        <v>417</v>
      </c>
      <c r="FE6" s="73" t="s">
        <v>418</v>
      </c>
      <c r="FF6" s="73" t="s">
        <v>419</v>
      </c>
      <c r="FG6" s="73" t="s">
        <v>420</v>
      </c>
      <c r="FH6" s="73" t="s">
        <v>421</v>
      </c>
      <c r="FI6" s="73" t="s">
        <v>422</v>
      </c>
      <c r="FJ6" s="73" t="s">
        <v>423</v>
      </c>
      <c r="FK6" s="73" t="s">
        <v>424</v>
      </c>
      <c r="FL6" s="73" t="s">
        <v>425</v>
      </c>
      <c r="FM6" s="73" t="s">
        <v>426</v>
      </c>
      <c r="FN6" s="73" t="s">
        <v>415</v>
      </c>
      <c r="FO6" s="73" t="s">
        <v>427</v>
      </c>
      <c r="FP6" s="73" t="s">
        <v>9</v>
      </c>
      <c r="FQ6" s="73" t="s">
        <v>428</v>
      </c>
      <c r="FR6" s="73" t="s">
        <v>429</v>
      </c>
      <c r="FS6" s="73" t="s">
        <v>430</v>
      </c>
      <c r="FT6" s="73" t="s">
        <v>431</v>
      </c>
      <c r="FU6" s="73" t="s">
        <v>432</v>
      </c>
      <c r="FV6" s="73" t="s">
        <v>433</v>
      </c>
      <c r="FW6" s="73" t="s">
        <v>434</v>
      </c>
      <c r="FX6" s="75" t="s">
        <v>435</v>
      </c>
      <c r="FY6" s="73" t="s">
        <v>9</v>
      </c>
      <c r="FZ6" s="73" t="s">
        <v>436</v>
      </c>
      <c r="GA6" s="73" t="s">
        <v>437</v>
      </c>
      <c r="GB6" s="73" t="s">
        <v>438</v>
      </c>
      <c r="GC6" s="73" t="s">
        <v>439</v>
      </c>
      <c r="GD6" s="68" t="s">
        <v>440</v>
      </c>
      <c r="GE6" s="73" t="s">
        <v>441</v>
      </c>
      <c r="GF6" s="73" t="s">
        <v>442</v>
      </c>
      <c r="GG6" s="73" t="s">
        <v>443</v>
      </c>
      <c r="GH6" s="73" t="s">
        <v>444</v>
      </c>
      <c r="GI6" s="73" t="s">
        <v>445</v>
      </c>
      <c r="GJ6" s="73" t="s">
        <v>315</v>
      </c>
      <c r="GK6" s="73" t="s">
        <v>446</v>
      </c>
      <c r="GL6" s="68" t="s">
        <v>447</v>
      </c>
      <c r="GM6" s="68" t="s">
        <v>448</v>
      </c>
      <c r="GN6" s="73" t="s">
        <v>449</v>
      </c>
      <c r="GO6" s="75" t="s">
        <v>450</v>
      </c>
      <c r="GP6" s="73" t="s">
        <v>451</v>
      </c>
      <c r="GQ6" s="73" t="s">
        <v>452</v>
      </c>
      <c r="GR6" s="73" t="s">
        <v>453</v>
      </c>
      <c r="GS6" s="73" t="s">
        <v>454</v>
      </c>
      <c r="GT6" s="73" t="s">
        <v>455</v>
      </c>
      <c r="GU6" s="73" t="s">
        <v>456</v>
      </c>
      <c r="GV6" s="73" t="s">
        <v>457</v>
      </c>
      <c r="GW6" s="73" t="s">
        <v>458</v>
      </c>
      <c r="GX6" s="71"/>
      <c r="GY6" s="78"/>
      <c r="GZ6" s="78"/>
    </row>
    <row r="7" spans="1:209" ht="15" customHeight="1" x14ac:dyDescent="0.3">
      <c r="A7" s="108" t="s">
        <v>7</v>
      </c>
      <c r="B7" s="109"/>
      <c r="C7" s="110"/>
      <c r="D7" s="99"/>
      <c r="E7" s="100"/>
      <c r="F7" s="100"/>
      <c r="G7" s="101"/>
      <c r="CA7" s="72" t="s">
        <v>59</v>
      </c>
      <c r="CB7" s="52">
        <f t="shared" si="0"/>
        <v>1</v>
      </c>
      <c r="CC7" s="52">
        <f>IF(CB7=0,"",COUNTIF($CB$1:CB7,1))</f>
        <v>6</v>
      </c>
      <c r="CD7" s="52" t="str">
        <f t="shared" si="1"/>
        <v>Ardennes_08</v>
      </c>
      <c r="CE7" s="52"/>
      <c r="CF7" s="52"/>
      <c r="CG7" s="52"/>
      <c r="CH7" s="56">
        <f t="shared" si="2"/>
        <v>1</v>
      </c>
      <c r="CI7" s="56">
        <f>IF(CH7=0,"",COUNTIF($CH$1:CH7,1))</f>
        <v>6</v>
      </c>
      <c r="CJ7" s="56" t="str">
        <f t="shared" si="3"/>
        <v>Ardennes_08</v>
      </c>
      <c r="CN7" s="60">
        <f t="shared" si="4"/>
        <v>1</v>
      </c>
      <c r="CO7" s="60">
        <f>IF(CN7=0,"",COUNTIF($CN$1:CN7,1))</f>
        <v>6</v>
      </c>
      <c r="CP7" s="60" t="str">
        <f t="shared" si="5"/>
        <v>Ardennes_08</v>
      </c>
      <c r="CT7" s="64">
        <f t="shared" si="6"/>
        <v>1</v>
      </c>
      <c r="CU7" s="64">
        <f>IF(CT7=0,"",COUNTIF($CT$1:CT7,1))</f>
        <v>6</v>
      </c>
      <c r="CV7" s="64" t="str">
        <f t="shared" si="7"/>
        <v>Ardennes_08</v>
      </c>
      <c r="CZ7" s="79"/>
      <c r="DA7" s="80"/>
      <c r="DC7" s="1"/>
      <c r="DD7" s="1"/>
      <c r="DE7" s="1"/>
      <c r="DF7" s="1"/>
      <c r="DG7" s="1"/>
      <c r="DH7" s="1"/>
      <c r="DI7" s="1"/>
      <c r="DJ7" s="1"/>
      <c r="DK7" s="1"/>
      <c r="DL7" s="31"/>
      <c r="DM7" s="78"/>
      <c r="DN7" s="1"/>
      <c r="DO7" s="1"/>
      <c r="DP7" s="1"/>
      <c r="DQ7" s="31"/>
      <c r="DR7" s="1"/>
      <c r="DS7" s="1"/>
      <c r="DT7" s="31"/>
      <c r="DU7" s="1"/>
      <c r="DV7" s="1"/>
      <c r="DW7" s="1"/>
      <c r="DX7" s="1"/>
      <c r="DY7" s="31"/>
      <c r="DZ7" s="31"/>
      <c r="EA7" s="1"/>
      <c r="EB7" s="78"/>
      <c r="EC7" s="31"/>
      <c r="ED7" s="1"/>
      <c r="EE7" s="1"/>
      <c r="EF7" s="1"/>
      <c r="EG7" s="1"/>
      <c r="EH7" s="31"/>
      <c r="EI7" s="1"/>
      <c r="EJ7" s="31"/>
      <c r="EK7" s="1"/>
      <c r="EL7" s="1"/>
      <c r="EM7" s="31"/>
      <c r="EN7" s="31"/>
      <c r="EO7" s="31"/>
      <c r="EP7" s="31"/>
      <c r="EQ7" s="31"/>
      <c r="ER7" s="31"/>
      <c r="ES7" s="31"/>
      <c r="ET7" s="31"/>
      <c r="EU7" s="81"/>
      <c r="EV7" s="1"/>
      <c r="EW7" s="1"/>
      <c r="EX7" s="3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31"/>
      <c r="FK7" s="31"/>
      <c r="FL7" s="1"/>
      <c r="FM7" s="31"/>
      <c r="FN7" s="1"/>
      <c r="FO7" s="1"/>
      <c r="FP7" s="1"/>
      <c r="FQ7" s="1"/>
      <c r="FR7" s="1"/>
      <c r="FS7" s="1"/>
      <c r="FT7" s="31"/>
      <c r="FU7" s="1"/>
      <c r="FV7" s="31"/>
      <c r="FW7" s="1"/>
      <c r="FX7" s="31"/>
      <c r="FY7" s="1"/>
      <c r="FZ7" s="1"/>
      <c r="GA7" s="3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31"/>
      <c r="GP7" s="1"/>
      <c r="GQ7" s="1"/>
      <c r="GR7" s="1"/>
      <c r="GS7" s="1"/>
      <c r="GT7" s="1"/>
      <c r="GU7" s="1"/>
      <c r="GV7" s="1"/>
      <c r="GW7" s="1"/>
      <c r="GX7" s="1"/>
      <c r="GY7" s="78"/>
      <c r="GZ7" s="78"/>
    </row>
    <row r="8" spans="1:209" ht="15" customHeight="1" x14ac:dyDescent="0.3">
      <c r="A8" s="91" t="s">
        <v>472</v>
      </c>
      <c r="B8" s="92"/>
      <c r="C8" s="93"/>
      <c r="D8" s="88"/>
      <c r="E8" s="89"/>
      <c r="F8" s="89"/>
      <c r="G8" s="90"/>
      <c r="CA8" s="72"/>
      <c r="CB8" s="52"/>
      <c r="CC8" s="52"/>
      <c r="CD8" s="52"/>
      <c r="CE8" s="52"/>
      <c r="CF8" s="52"/>
      <c r="CG8" s="52"/>
      <c r="CZ8" s="1"/>
      <c r="DA8" s="31"/>
      <c r="DC8" s="1"/>
      <c r="DD8" s="1"/>
      <c r="DE8" s="1"/>
      <c r="DF8" s="1"/>
      <c r="DG8" s="1"/>
      <c r="DH8" s="1"/>
      <c r="DI8" s="1"/>
      <c r="DJ8" s="1"/>
      <c r="DK8" s="1"/>
      <c r="DL8" s="31"/>
      <c r="DM8" s="78"/>
      <c r="DN8" s="1"/>
      <c r="DO8" s="1"/>
      <c r="DP8" s="1"/>
      <c r="DQ8" s="31"/>
      <c r="DR8" s="1"/>
      <c r="DS8" s="1"/>
      <c r="DT8" s="31"/>
      <c r="DU8" s="1"/>
      <c r="DV8" s="1"/>
      <c r="DW8" s="1"/>
      <c r="DX8" s="1"/>
      <c r="DY8" s="31"/>
      <c r="DZ8" s="31"/>
      <c r="EA8" s="1"/>
      <c r="EB8" s="78"/>
      <c r="EC8" s="31"/>
      <c r="ED8" s="1"/>
      <c r="EE8" s="1"/>
      <c r="EF8" s="1"/>
      <c r="EG8" s="1"/>
      <c r="EH8" s="31"/>
      <c r="EI8" s="1"/>
      <c r="EJ8" s="31"/>
      <c r="EK8" s="1"/>
      <c r="EL8" s="1"/>
      <c r="EM8" s="31"/>
      <c r="EN8" s="31"/>
      <c r="EO8" s="31"/>
      <c r="EP8" s="31"/>
      <c r="EQ8" s="31"/>
      <c r="ER8" s="31"/>
      <c r="ES8" s="31"/>
      <c r="ET8" s="31"/>
      <c r="EU8" s="81"/>
      <c r="EV8" s="1"/>
      <c r="EW8" s="1"/>
      <c r="EX8" s="3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31"/>
      <c r="FK8" s="31"/>
      <c r="FL8" s="1"/>
      <c r="FM8" s="31"/>
      <c r="FN8" s="1"/>
      <c r="FO8" s="1"/>
      <c r="FP8" s="1"/>
      <c r="FQ8" s="1"/>
      <c r="FR8" s="1"/>
      <c r="FS8" s="1"/>
      <c r="FT8" s="31"/>
      <c r="FU8" s="1"/>
      <c r="FV8" s="31"/>
      <c r="FW8" s="1"/>
      <c r="FX8" s="31"/>
      <c r="FY8" s="1"/>
      <c r="FZ8" s="1"/>
      <c r="GA8" s="3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31"/>
      <c r="GP8" s="1"/>
      <c r="GQ8" s="1"/>
      <c r="GR8" s="1"/>
      <c r="GS8" s="1"/>
      <c r="GT8" s="1"/>
      <c r="GU8" s="1"/>
      <c r="GV8" s="1"/>
      <c r="GW8" s="1"/>
      <c r="GX8" s="1"/>
      <c r="GY8" s="78"/>
      <c r="GZ8" s="78"/>
    </row>
    <row r="9" spans="1:209" ht="15" customHeight="1" x14ac:dyDescent="0.3">
      <c r="A9" s="108" t="s">
        <v>4</v>
      </c>
      <c r="B9" s="109"/>
      <c r="C9" s="110"/>
      <c r="D9" s="102"/>
      <c r="E9" s="103"/>
      <c r="F9" s="103"/>
      <c r="G9" s="104"/>
      <c r="CA9" s="72" t="s">
        <v>60</v>
      </c>
      <c r="CB9" s="52">
        <f t="shared" ref="CB9:CB40" si="8">IFERROR(SEARCH($C$26,PNOM),0)</f>
        <v>1</v>
      </c>
      <c r="CC9" s="52">
        <f>IF(CB9=0,"",COUNTIF($CB$1:CB9,1))</f>
        <v>7</v>
      </c>
      <c r="CD9" s="52" t="str">
        <f t="shared" ref="CD9:CD40" si="9">IFERROR(INDEX(CA:CA,MATCH(ROW(CC9),CC:CC,0)),"")</f>
        <v>Aube_10</v>
      </c>
      <c r="CE9" s="52"/>
      <c r="CF9" s="52"/>
      <c r="CG9" s="52"/>
      <c r="CH9" s="56">
        <f t="shared" ref="CH9:CH40" si="10">IFERROR(SEARCH($C$27,PNOM),0)</f>
        <v>1</v>
      </c>
      <c r="CI9" s="56">
        <f>IF(CH9=0,"",COUNTIF($CH$1:CH9,1))</f>
        <v>7</v>
      </c>
      <c r="CJ9" s="56" t="str">
        <f t="shared" ref="CJ9:CJ40" si="11">IFERROR(INDEX(CA:CA,MATCH(ROW(CI9),CI:CI,0)),"")</f>
        <v>Aube_10</v>
      </c>
      <c r="CN9" s="60">
        <f t="shared" ref="CN9:CN40" si="12">IFERROR(SEARCH($C$28,PNOM),0)</f>
        <v>1</v>
      </c>
      <c r="CO9" s="60">
        <f>IF(CN9=0,"",COUNTIF($CN$1:CN9,1))</f>
        <v>7</v>
      </c>
      <c r="CP9" s="60" t="str">
        <f t="shared" ref="CP9:CP40" si="13">IFERROR(INDEX(CA:CA,MATCH(ROW(CO9),CO:CO,0)),"")</f>
        <v>Aube_10</v>
      </c>
      <c r="CT9" s="64">
        <f t="shared" ref="CT9:CT40" si="14">IFERROR(SEARCH($C$29,PNOM),0)</f>
        <v>1</v>
      </c>
      <c r="CU9" s="64">
        <f>IF(CT9=0,"",COUNTIF($CT$1:CT9,1))</f>
        <v>7</v>
      </c>
      <c r="CV9" s="64" t="str">
        <f t="shared" ref="CV9:CV40" si="15">IFERROR(INDEX(CA:CA,MATCH(ROW(CU9),CU:CU,0)),"")</f>
        <v>Aube_10</v>
      </c>
      <c r="CZ9" s="1"/>
      <c r="DA9" s="78"/>
      <c r="DB9" s="31"/>
      <c r="DC9" s="1"/>
      <c r="DD9" s="1"/>
      <c r="DE9" s="78"/>
      <c r="DF9" s="1"/>
      <c r="DG9" s="1"/>
      <c r="DH9" s="1"/>
      <c r="DI9" s="1"/>
      <c r="DJ9" s="1"/>
      <c r="DK9" s="1"/>
      <c r="DL9" s="31"/>
      <c r="DM9" s="1"/>
      <c r="DN9" s="1"/>
      <c r="DO9" s="1"/>
      <c r="DP9" s="1"/>
      <c r="DQ9" s="1"/>
      <c r="DR9" s="1"/>
      <c r="DS9" s="1"/>
      <c r="DT9" s="1"/>
      <c r="DU9" s="1"/>
      <c r="DV9" s="1"/>
      <c r="DW9" s="78"/>
      <c r="DX9" s="1"/>
      <c r="DY9" s="1"/>
      <c r="DZ9" s="1"/>
      <c r="EA9" s="1"/>
      <c r="EB9" s="31"/>
      <c r="EC9" s="78"/>
      <c r="ED9" s="1"/>
      <c r="EE9" s="31"/>
      <c r="EF9" s="1"/>
      <c r="EG9" s="1"/>
      <c r="EH9" s="1"/>
      <c r="EI9" s="1"/>
      <c r="EJ9" s="1"/>
      <c r="EK9" s="31"/>
      <c r="EL9" s="1"/>
      <c r="EM9" s="1"/>
      <c r="EN9" s="1"/>
      <c r="EO9" s="1"/>
      <c r="EP9" s="1"/>
      <c r="EQ9" s="31"/>
      <c r="ER9" s="1"/>
      <c r="ES9" s="1"/>
      <c r="ET9" s="1"/>
      <c r="EU9" s="82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83" t="s">
        <v>9</v>
      </c>
      <c r="GZ9" s="78"/>
    </row>
    <row r="10" spans="1:209" ht="15" customHeight="1" x14ac:dyDescent="0.3">
      <c r="A10" s="108" t="s">
        <v>5</v>
      </c>
      <c r="B10" s="109"/>
      <c r="C10" s="110"/>
      <c r="D10" s="102"/>
      <c r="E10" s="103"/>
      <c r="F10" s="103"/>
      <c r="G10" s="104"/>
      <c r="CA10" s="72" t="s">
        <v>61</v>
      </c>
      <c r="CB10" s="52">
        <f t="shared" si="8"/>
        <v>1</v>
      </c>
      <c r="CC10" s="52">
        <f>IF(CB10=0,"",COUNTIF($CB$1:CB10,1))</f>
        <v>8</v>
      </c>
      <c r="CD10" s="52" t="str">
        <f t="shared" si="9"/>
        <v>Aude_11</v>
      </c>
      <c r="CE10" s="52"/>
      <c r="CF10" s="52"/>
      <c r="CG10" s="52"/>
      <c r="CH10" s="56">
        <f t="shared" si="10"/>
        <v>1</v>
      </c>
      <c r="CI10" s="56">
        <f>IF(CH10=0,"",COUNTIF($CH$1:CH10,1))</f>
        <v>8</v>
      </c>
      <c r="CJ10" s="56" t="str">
        <f t="shared" si="11"/>
        <v>Aude_11</v>
      </c>
      <c r="CN10" s="60">
        <f t="shared" si="12"/>
        <v>1</v>
      </c>
      <c r="CO10" s="60">
        <f>IF(CN10=0,"",COUNTIF($CN$1:CN10,1))</f>
        <v>8</v>
      </c>
      <c r="CP10" s="60" t="str">
        <f t="shared" si="13"/>
        <v>Aude_11</v>
      </c>
      <c r="CT10" s="64">
        <f t="shared" si="14"/>
        <v>1</v>
      </c>
      <c r="CU10" s="64">
        <f>IF(CT10=0,"",COUNTIF($CT$1:CT10,1))</f>
        <v>8</v>
      </c>
      <c r="CV10" s="64" t="str">
        <f t="shared" si="15"/>
        <v>Aude_11</v>
      </c>
      <c r="CZ10" s="1"/>
      <c r="DA10" s="1"/>
      <c r="DB10" s="78"/>
      <c r="DC10" s="1"/>
      <c r="DD10" s="1"/>
      <c r="DE10" s="78"/>
      <c r="DF10" s="1"/>
      <c r="DG10" s="1"/>
      <c r="DH10" s="1"/>
      <c r="DI10" s="1"/>
      <c r="DJ10" s="1"/>
      <c r="DK10" s="1"/>
      <c r="DL10" s="1"/>
      <c r="DM10" s="78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78"/>
      <c r="ED10" s="1"/>
      <c r="EE10" s="1"/>
      <c r="EF10" s="1"/>
      <c r="EG10" s="1"/>
      <c r="EH10" s="1"/>
      <c r="EI10" s="1"/>
      <c r="EJ10" s="31"/>
      <c r="EK10" s="1"/>
      <c r="EL10" s="1"/>
      <c r="EM10" s="1"/>
      <c r="EN10" s="1"/>
      <c r="EO10" s="1"/>
      <c r="EP10" s="1"/>
      <c r="EQ10" s="31"/>
      <c r="ER10" s="1"/>
      <c r="ES10" s="1"/>
      <c r="ET10" s="1"/>
      <c r="EU10" s="8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</row>
    <row r="11" spans="1:209" ht="15" customHeight="1" x14ac:dyDescent="0.3">
      <c r="A11" s="108" t="s">
        <v>44</v>
      </c>
      <c r="B11" s="109"/>
      <c r="C11" s="110"/>
      <c r="D11" s="111"/>
      <c r="E11" s="112"/>
      <c r="F11" s="112"/>
      <c r="G11" s="113"/>
      <c r="U11" s="2" t="s">
        <v>10</v>
      </c>
      <c r="BP11" s="13"/>
      <c r="BQ11" s="13"/>
      <c r="BR11" s="13"/>
      <c r="BU11" s="13"/>
      <c r="CA11" s="72" t="s">
        <v>62</v>
      </c>
      <c r="CB11" s="52">
        <f t="shared" si="8"/>
        <v>1</v>
      </c>
      <c r="CC11" s="52">
        <f>IF(CB11=0,"",COUNTIF($CB$1:CB11,1))</f>
        <v>9</v>
      </c>
      <c r="CD11" s="52" t="str">
        <f t="shared" si="9"/>
        <v>Aveyron_12</v>
      </c>
      <c r="CE11" s="52"/>
      <c r="CF11" s="52"/>
      <c r="CG11" s="52"/>
      <c r="CH11" s="56">
        <f t="shared" si="10"/>
        <v>1</v>
      </c>
      <c r="CI11" s="56">
        <f>IF(CH11=0,"",COUNTIF($CH$1:CH11,1))</f>
        <v>9</v>
      </c>
      <c r="CJ11" s="56" t="str">
        <f t="shared" si="11"/>
        <v>Aveyron_12</v>
      </c>
      <c r="CN11" s="60">
        <f t="shared" si="12"/>
        <v>1</v>
      </c>
      <c r="CO11" s="60">
        <f>IF(CN11=0,"",COUNTIF($CN$1:CN11,1))</f>
        <v>9</v>
      </c>
      <c r="CP11" s="60" t="str">
        <f t="shared" si="13"/>
        <v>Aveyron_12</v>
      </c>
      <c r="CT11" s="64">
        <f t="shared" si="14"/>
        <v>1</v>
      </c>
      <c r="CU11" s="64">
        <f>IF(CT11=0,"",COUNTIF($CT$1:CT11,1))</f>
        <v>9</v>
      </c>
      <c r="CV11" s="64" t="str">
        <f t="shared" si="15"/>
        <v>Aveyron_12</v>
      </c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</row>
    <row r="12" spans="1:209" ht="15" customHeight="1" x14ac:dyDescent="0.3">
      <c r="A12" s="108" t="s">
        <v>48</v>
      </c>
      <c r="B12" s="109"/>
      <c r="C12" s="110"/>
      <c r="D12" s="111"/>
      <c r="E12" s="112"/>
      <c r="F12" s="112"/>
      <c r="G12" s="113"/>
      <c r="BP12" s="9"/>
      <c r="BQ12" s="13"/>
      <c r="BR12" s="13"/>
      <c r="CA12" s="72" t="s">
        <v>63</v>
      </c>
      <c r="CB12" s="52">
        <f t="shared" si="8"/>
        <v>1</v>
      </c>
      <c r="CC12" s="52">
        <f>IF(CB12=0,"",COUNTIF($CB$1:CB12,1))</f>
        <v>10</v>
      </c>
      <c r="CD12" s="52" t="str">
        <f t="shared" si="9"/>
        <v>Bas_Rhin_67</v>
      </c>
      <c r="CE12" s="52"/>
      <c r="CF12" s="52"/>
      <c r="CG12" s="52"/>
      <c r="CH12" s="56">
        <f t="shared" si="10"/>
        <v>1</v>
      </c>
      <c r="CI12" s="56">
        <f>IF(CH12=0,"",COUNTIF($CH$1:CH12,1))</f>
        <v>10</v>
      </c>
      <c r="CJ12" s="56" t="str">
        <f t="shared" si="11"/>
        <v>Bas_Rhin_67</v>
      </c>
      <c r="CN12" s="60">
        <f t="shared" si="12"/>
        <v>1</v>
      </c>
      <c r="CO12" s="60">
        <f>IF(CN12=0,"",COUNTIF($CN$1:CN12,1))</f>
        <v>10</v>
      </c>
      <c r="CP12" s="60" t="str">
        <f t="shared" si="13"/>
        <v>Bas_Rhin_67</v>
      </c>
      <c r="CT12" s="64">
        <f t="shared" si="14"/>
        <v>1</v>
      </c>
      <c r="CU12" s="64">
        <f>IF(CT12=0,"",COUNTIF($CT$1:CT12,1))</f>
        <v>10</v>
      </c>
      <c r="CV12" s="64" t="str">
        <f t="shared" si="15"/>
        <v>Bas_Rhin_67</v>
      </c>
    </row>
    <row r="13" spans="1:209" ht="15" customHeight="1" x14ac:dyDescent="0.3">
      <c r="A13" s="47" t="s">
        <v>49</v>
      </c>
      <c r="B13" s="48"/>
      <c r="C13" s="49"/>
      <c r="D13" s="120"/>
      <c r="E13" s="120"/>
      <c r="F13" s="120"/>
      <c r="G13" s="121"/>
      <c r="I13" s="13"/>
      <c r="BU13" s="10"/>
      <c r="CA13" s="72" t="s">
        <v>64</v>
      </c>
      <c r="CB13" s="52">
        <f t="shared" si="8"/>
        <v>1</v>
      </c>
      <c r="CC13" s="52">
        <f>IF(CB13=0,"",COUNTIF($CB$1:CB13,1))</f>
        <v>11</v>
      </c>
      <c r="CD13" s="52" t="str">
        <f t="shared" si="9"/>
        <v>Bouches_du_Rhône_13</v>
      </c>
      <c r="CE13" s="52"/>
      <c r="CF13" s="52"/>
      <c r="CG13" s="52"/>
      <c r="CH13" s="56">
        <f t="shared" si="10"/>
        <v>1</v>
      </c>
      <c r="CI13" s="56">
        <f>IF(CH13=0,"",COUNTIF($CH$1:CH13,1))</f>
        <v>11</v>
      </c>
      <c r="CJ13" s="56" t="str">
        <f t="shared" si="11"/>
        <v>Bouches_du_Rhône_13</v>
      </c>
      <c r="CN13" s="60">
        <f t="shared" si="12"/>
        <v>1</v>
      </c>
      <c r="CO13" s="60">
        <f>IF(CN13=0,"",COUNTIF($CN$1:CN13,1))</f>
        <v>11</v>
      </c>
      <c r="CP13" s="60" t="str">
        <f t="shared" si="13"/>
        <v>Bouches_du_Rhône_13</v>
      </c>
      <c r="CT13" s="64">
        <f t="shared" si="14"/>
        <v>1</v>
      </c>
      <c r="CU13" s="64">
        <f>IF(CT13=0,"",COUNTIF($CT$1:CT13,1))</f>
        <v>11</v>
      </c>
      <c r="CV13" s="64" t="str">
        <f t="shared" si="15"/>
        <v>Bouches_du_Rhône_13</v>
      </c>
    </row>
    <row r="14" spans="1:209" ht="22.5" customHeight="1" x14ac:dyDescent="0.3">
      <c r="A14" s="137" t="s">
        <v>50</v>
      </c>
      <c r="B14" s="129"/>
      <c r="C14" s="129"/>
      <c r="D14" s="129"/>
      <c r="E14" s="129"/>
      <c r="F14" s="129"/>
      <c r="G14" s="138"/>
      <c r="BI14" s="2" t="s">
        <v>459</v>
      </c>
      <c r="BJ14" s="2" t="s">
        <v>460</v>
      </c>
      <c r="BK14" s="2" t="s">
        <v>470</v>
      </c>
      <c r="BL14" s="2" t="s">
        <v>471</v>
      </c>
      <c r="BU14" s="10"/>
      <c r="CA14" s="72" t="s">
        <v>65</v>
      </c>
      <c r="CB14" s="52">
        <f t="shared" si="8"/>
        <v>1</v>
      </c>
      <c r="CC14" s="52">
        <f>IF(CB14=0,"",COUNTIF($CB$1:CB14,1))</f>
        <v>12</v>
      </c>
      <c r="CD14" s="52" t="str">
        <f t="shared" si="9"/>
        <v>Calvados_14</v>
      </c>
      <c r="CE14" s="52"/>
      <c r="CF14" s="52"/>
      <c r="CG14" s="52"/>
      <c r="CH14" s="56">
        <f t="shared" si="10"/>
        <v>1</v>
      </c>
      <c r="CI14" s="56">
        <f>IF(CH14=0,"",COUNTIF($CH$1:CH14,1))</f>
        <v>12</v>
      </c>
      <c r="CJ14" s="56" t="str">
        <f t="shared" si="11"/>
        <v>Calvados_14</v>
      </c>
      <c r="CN14" s="60">
        <f t="shared" si="12"/>
        <v>1</v>
      </c>
      <c r="CO14" s="60">
        <f>IF(CN14=0,"",COUNTIF($CN$1:CN14,1))</f>
        <v>12</v>
      </c>
      <c r="CP14" s="60" t="str">
        <f t="shared" si="13"/>
        <v>Calvados_14</v>
      </c>
      <c r="CT14" s="64">
        <f t="shared" si="14"/>
        <v>1</v>
      </c>
      <c r="CU14" s="64">
        <f>IF(CT14=0,"",COUNTIF($CT$1:CT14,1))</f>
        <v>12</v>
      </c>
      <c r="CV14" s="64" t="str">
        <f t="shared" si="15"/>
        <v>Calvados_14</v>
      </c>
    </row>
    <row r="15" spans="1:209" ht="22.5" customHeight="1" x14ac:dyDescent="0.3">
      <c r="A15" s="7" t="s">
        <v>8</v>
      </c>
      <c r="B15" s="17"/>
      <c r="C15" s="8" t="s">
        <v>38</v>
      </c>
      <c r="E15" s="1"/>
      <c r="F15" s="1"/>
      <c r="G15" s="6"/>
      <c r="BI15" s="2">
        <v>0</v>
      </c>
      <c r="BJ15" s="2">
        <v>0</v>
      </c>
      <c r="BK15" s="2">
        <v>0</v>
      </c>
      <c r="BL15" s="2" t="s">
        <v>11</v>
      </c>
      <c r="BU15" s="10"/>
      <c r="CA15" s="72" t="s">
        <v>66</v>
      </c>
      <c r="CB15" s="52">
        <f t="shared" si="8"/>
        <v>1</v>
      </c>
      <c r="CC15" s="52">
        <f>IF(CB15=0,"",COUNTIF($CB$1:CB15,1))</f>
        <v>13</v>
      </c>
      <c r="CD15" s="52" t="str">
        <f t="shared" si="9"/>
        <v>Cantal_15</v>
      </c>
      <c r="CE15" s="52"/>
      <c r="CF15" s="52"/>
      <c r="CG15" s="52"/>
      <c r="CH15" s="56">
        <f t="shared" si="10"/>
        <v>1</v>
      </c>
      <c r="CI15" s="56">
        <f>IF(CH15=0,"",COUNTIF($CH$1:CH15,1))</f>
        <v>13</v>
      </c>
      <c r="CJ15" s="56" t="str">
        <f t="shared" si="11"/>
        <v>Cantal_15</v>
      </c>
      <c r="CN15" s="60">
        <f t="shared" si="12"/>
        <v>1</v>
      </c>
      <c r="CO15" s="60">
        <f>IF(CN15=0,"",COUNTIF($CN$1:CN15,1))</f>
        <v>13</v>
      </c>
      <c r="CP15" s="60" t="str">
        <f t="shared" si="13"/>
        <v>Cantal_15</v>
      </c>
      <c r="CT15" s="64">
        <f t="shared" si="14"/>
        <v>1</v>
      </c>
      <c r="CU15" s="64">
        <f>IF(CT15=0,"",COUNTIF($CT$1:CT15,1))</f>
        <v>13</v>
      </c>
      <c r="CV15" s="64" t="str">
        <f t="shared" si="15"/>
        <v>Cantal_15</v>
      </c>
    </row>
    <row r="16" spans="1:209" s="27" customFormat="1" ht="21" customHeight="1" x14ac:dyDescent="0.3">
      <c r="A16" s="7" t="s">
        <v>21</v>
      </c>
      <c r="B16" s="34"/>
      <c r="C16" s="37" t="s">
        <v>37</v>
      </c>
      <c r="D16" s="34"/>
      <c r="E16" s="139" t="s">
        <v>36</v>
      </c>
      <c r="F16" s="139"/>
      <c r="G16" s="26"/>
      <c r="BI16" s="27">
        <v>1</v>
      </c>
      <c r="BJ16" s="27" t="s">
        <v>461</v>
      </c>
      <c r="BK16" s="27">
        <v>1</v>
      </c>
      <c r="BL16" s="27" t="s">
        <v>16</v>
      </c>
      <c r="BU16" s="11"/>
      <c r="CA16" s="72" t="s">
        <v>67</v>
      </c>
      <c r="CB16" s="52">
        <f t="shared" si="8"/>
        <v>1</v>
      </c>
      <c r="CC16" s="52">
        <f>IF(CB16=0,"",COUNTIF($CB$1:CB16,1))</f>
        <v>14</v>
      </c>
      <c r="CD16" s="52" t="str">
        <f t="shared" si="9"/>
        <v>Charente_16</v>
      </c>
      <c r="CE16" s="53"/>
      <c r="CF16" s="53"/>
      <c r="CG16" s="53"/>
      <c r="CH16" s="56">
        <f t="shared" si="10"/>
        <v>1</v>
      </c>
      <c r="CI16" s="56">
        <f>IF(CH16=0,"",COUNTIF($CH$1:CH16,1))</f>
        <v>14</v>
      </c>
      <c r="CJ16" s="56" t="str">
        <f t="shared" si="11"/>
        <v>Charente_16</v>
      </c>
      <c r="CK16" s="57"/>
      <c r="CL16" s="57"/>
      <c r="CM16" s="57"/>
      <c r="CN16" s="60">
        <f t="shared" si="12"/>
        <v>1</v>
      </c>
      <c r="CO16" s="60">
        <f>IF(CN16=0,"",COUNTIF($CN$1:CN16,1))</f>
        <v>14</v>
      </c>
      <c r="CP16" s="60" t="str">
        <f t="shared" si="13"/>
        <v>Charente_16</v>
      </c>
      <c r="CQ16" s="61"/>
      <c r="CR16" s="61"/>
      <c r="CS16" s="61"/>
      <c r="CT16" s="64">
        <f t="shared" si="14"/>
        <v>1</v>
      </c>
      <c r="CU16" s="64">
        <f>IF(CT16=0,"",COUNTIF($CT$1:CT16,1))</f>
        <v>14</v>
      </c>
      <c r="CV16" s="64" t="str">
        <f t="shared" si="15"/>
        <v>Charente_16</v>
      </c>
      <c r="CW16" s="65"/>
      <c r="CX16" s="65"/>
      <c r="CY16" s="65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</row>
    <row r="17" spans="1:208" ht="26.25" customHeight="1" x14ac:dyDescent="0.3">
      <c r="A17" s="7" t="s">
        <v>15</v>
      </c>
      <c r="B17" s="17"/>
      <c r="C17" s="34"/>
      <c r="D17" s="17"/>
      <c r="E17" s="1"/>
      <c r="F17" s="1"/>
      <c r="G17" s="6"/>
      <c r="M17" s="28"/>
      <c r="N17" s="29"/>
      <c r="O17" s="29"/>
      <c r="BI17" s="2">
        <v>2</v>
      </c>
      <c r="BJ17" s="2" t="s">
        <v>462</v>
      </c>
      <c r="BK17" s="2">
        <v>2</v>
      </c>
      <c r="BU17" s="10"/>
      <c r="CA17" s="72" t="s">
        <v>68</v>
      </c>
      <c r="CB17" s="52">
        <f t="shared" si="8"/>
        <v>1</v>
      </c>
      <c r="CC17" s="52">
        <f>IF(CB17=0,"",COUNTIF($CB$1:CB17,1))</f>
        <v>15</v>
      </c>
      <c r="CD17" s="52" t="str">
        <f t="shared" si="9"/>
        <v>Charente_Maritime_17</v>
      </c>
      <c r="CE17" s="52"/>
      <c r="CF17" s="52"/>
      <c r="CG17" s="52"/>
      <c r="CH17" s="56">
        <f t="shared" si="10"/>
        <v>1</v>
      </c>
      <c r="CI17" s="56">
        <f>IF(CH17=0,"",COUNTIF($CH$1:CH17,1))</f>
        <v>15</v>
      </c>
      <c r="CJ17" s="56" t="str">
        <f t="shared" si="11"/>
        <v>Charente_Maritime_17</v>
      </c>
      <c r="CN17" s="60">
        <f t="shared" si="12"/>
        <v>1</v>
      </c>
      <c r="CO17" s="60">
        <f>IF(CN17=0,"",COUNTIF($CN$1:CN17,1))</f>
        <v>15</v>
      </c>
      <c r="CP17" s="60" t="str">
        <f t="shared" si="13"/>
        <v>Charente_Maritime_17</v>
      </c>
      <c r="CT17" s="64">
        <f t="shared" si="14"/>
        <v>1</v>
      </c>
      <c r="CU17" s="64">
        <f>IF(CT17=0,"",COUNTIF($CT$1:CT17,1))</f>
        <v>15</v>
      </c>
      <c r="CV17" s="64" t="str">
        <f t="shared" si="15"/>
        <v>Charente_Maritime_17</v>
      </c>
    </row>
    <row r="18" spans="1:208" ht="24" customHeight="1" x14ac:dyDescent="0.3">
      <c r="A18" s="7" t="s">
        <v>39</v>
      </c>
      <c r="B18" s="84" t="s">
        <v>41</v>
      </c>
      <c r="C18" s="8" t="s">
        <v>20</v>
      </c>
      <c r="D18" s="84" t="s">
        <v>40</v>
      </c>
      <c r="E18" s="36" t="s">
        <v>23</v>
      </c>
      <c r="G18" s="39"/>
      <c r="M18" s="30"/>
      <c r="N18" s="31"/>
      <c r="O18" s="31"/>
      <c r="BI18" s="2">
        <v>3</v>
      </c>
      <c r="BJ18" s="2" t="s">
        <v>463</v>
      </c>
      <c r="BK18" s="2">
        <v>3</v>
      </c>
      <c r="BU18" s="10"/>
      <c r="CA18" s="72" t="s">
        <v>69</v>
      </c>
      <c r="CB18" s="52">
        <f t="shared" si="8"/>
        <v>1</v>
      </c>
      <c r="CC18" s="52">
        <f>IF(CB18=0,"",COUNTIF($CB$1:CB18,1))</f>
        <v>16</v>
      </c>
      <c r="CD18" s="52" t="str">
        <f t="shared" si="9"/>
        <v>Cher_18</v>
      </c>
      <c r="CE18" s="52"/>
      <c r="CF18" s="52"/>
      <c r="CG18" s="52"/>
      <c r="CH18" s="56">
        <f t="shared" si="10"/>
        <v>1</v>
      </c>
      <c r="CI18" s="56">
        <f>IF(CH18=0,"",COUNTIF($CH$1:CH18,1))</f>
        <v>16</v>
      </c>
      <c r="CJ18" s="56" t="str">
        <f t="shared" si="11"/>
        <v>Cher_18</v>
      </c>
      <c r="CN18" s="60">
        <f t="shared" si="12"/>
        <v>1</v>
      </c>
      <c r="CO18" s="60">
        <f>IF(CN18=0,"",COUNTIF($CN$1:CN18,1))</f>
        <v>16</v>
      </c>
      <c r="CP18" s="60" t="str">
        <f t="shared" si="13"/>
        <v>Cher_18</v>
      </c>
      <c r="CT18" s="64">
        <f t="shared" si="14"/>
        <v>1</v>
      </c>
      <c r="CU18" s="64">
        <f>IF(CT18=0,"",COUNTIF($CT$1:CT18,1))</f>
        <v>16</v>
      </c>
      <c r="CV18" s="64" t="str">
        <f t="shared" si="15"/>
        <v>Cher_18</v>
      </c>
    </row>
    <row r="19" spans="1:208" s="11" customFormat="1" ht="28.5" customHeight="1" x14ac:dyDescent="0.3">
      <c r="A19" s="134" t="s">
        <v>33</v>
      </c>
      <c r="B19" s="135"/>
      <c r="C19" s="135"/>
      <c r="D19" s="135"/>
      <c r="E19" s="135"/>
      <c r="F19" s="135"/>
      <c r="G19" s="136"/>
      <c r="M19" s="30"/>
      <c r="N19" s="31"/>
      <c r="O19" s="31"/>
      <c r="BI19" s="11">
        <v>4</v>
      </c>
      <c r="BJ19" s="11" t="s">
        <v>464</v>
      </c>
      <c r="BK19" s="27">
        <v>4</v>
      </c>
      <c r="BP19" s="12"/>
      <c r="BU19" s="10"/>
      <c r="CA19" s="72" t="s">
        <v>70</v>
      </c>
      <c r="CB19" s="52">
        <f t="shared" si="8"/>
        <v>1</v>
      </c>
      <c r="CC19" s="52">
        <f>IF(CB19=0,"",COUNTIF($CB$1:CB19,1))</f>
        <v>17</v>
      </c>
      <c r="CD19" s="52" t="str">
        <f t="shared" si="9"/>
        <v>Corrèze_19</v>
      </c>
      <c r="CE19" s="54"/>
      <c r="CF19" s="54"/>
      <c r="CG19" s="54"/>
      <c r="CH19" s="56">
        <f t="shared" si="10"/>
        <v>1</v>
      </c>
      <c r="CI19" s="56">
        <f>IF(CH19=0,"",COUNTIF($CH$1:CH19,1))</f>
        <v>17</v>
      </c>
      <c r="CJ19" s="56" t="str">
        <f t="shared" si="11"/>
        <v>Corrèze_19</v>
      </c>
      <c r="CK19" s="58"/>
      <c r="CL19" s="58"/>
      <c r="CM19" s="58"/>
      <c r="CN19" s="60">
        <f t="shared" si="12"/>
        <v>1</v>
      </c>
      <c r="CO19" s="60">
        <f>IF(CN19=0,"",COUNTIF($CN$1:CN19,1))</f>
        <v>17</v>
      </c>
      <c r="CP19" s="60" t="str">
        <f t="shared" si="13"/>
        <v>Corrèze_19</v>
      </c>
      <c r="CQ19" s="62"/>
      <c r="CR19" s="62"/>
      <c r="CS19" s="62"/>
      <c r="CT19" s="64">
        <f t="shared" si="14"/>
        <v>1</v>
      </c>
      <c r="CU19" s="64">
        <f>IF(CT19=0,"",COUNTIF($CT$1:CT19,1))</f>
        <v>17</v>
      </c>
      <c r="CV19" s="64" t="str">
        <f t="shared" si="15"/>
        <v>Corrèze_19</v>
      </c>
      <c r="CW19" s="66"/>
      <c r="CX19" s="66"/>
      <c r="CY19" s="66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</row>
    <row r="20" spans="1:208" ht="113.25" customHeight="1" x14ac:dyDescent="0.3">
      <c r="A20" s="140"/>
      <c r="B20" s="141"/>
      <c r="C20" s="141"/>
      <c r="D20" s="141"/>
      <c r="E20" s="141"/>
      <c r="F20" s="141"/>
      <c r="G20" s="142"/>
      <c r="M20" s="30"/>
      <c r="N20" s="31"/>
      <c r="O20" s="31"/>
      <c r="BI20" s="2">
        <v>5</v>
      </c>
      <c r="BJ20" s="2" t="s">
        <v>465</v>
      </c>
      <c r="BK20" s="2">
        <v>5</v>
      </c>
      <c r="BU20" s="10"/>
      <c r="CA20" s="72" t="s">
        <v>71</v>
      </c>
      <c r="CB20" s="52">
        <f t="shared" si="8"/>
        <v>1</v>
      </c>
      <c r="CC20" s="52">
        <f>IF(CB20=0,"",COUNTIF($CB$1:CB20,1))</f>
        <v>18</v>
      </c>
      <c r="CD20" s="52" t="str">
        <f t="shared" si="9"/>
        <v>Corse_du_Sud_2A</v>
      </c>
      <c r="CE20" s="52"/>
      <c r="CF20" s="52"/>
      <c r="CG20" s="52"/>
      <c r="CH20" s="56">
        <f t="shared" si="10"/>
        <v>1</v>
      </c>
      <c r="CI20" s="56">
        <f>IF(CH20=0,"",COUNTIF($CH$1:CH20,1))</f>
        <v>18</v>
      </c>
      <c r="CJ20" s="56" t="str">
        <f t="shared" si="11"/>
        <v>Corse_du_Sud_2A</v>
      </c>
      <c r="CN20" s="60">
        <f t="shared" si="12"/>
        <v>1</v>
      </c>
      <c r="CO20" s="60">
        <f>IF(CN20=0,"",COUNTIF($CN$1:CN20,1))</f>
        <v>18</v>
      </c>
      <c r="CP20" s="60" t="str">
        <f t="shared" si="13"/>
        <v>Corse_du_Sud_2A</v>
      </c>
      <c r="CT20" s="64">
        <f t="shared" si="14"/>
        <v>1</v>
      </c>
      <c r="CU20" s="64">
        <f>IF(CT20=0,"",COUNTIF($CT$1:CT20,1))</f>
        <v>18</v>
      </c>
      <c r="CV20" s="64" t="str">
        <f t="shared" si="15"/>
        <v>Corse_du_Sud_2A</v>
      </c>
    </row>
    <row r="21" spans="1:208" ht="22.5" customHeight="1" x14ac:dyDescent="0.3">
      <c r="A21" s="128" t="s">
        <v>26</v>
      </c>
      <c r="B21" s="129"/>
      <c r="C21" s="129"/>
      <c r="D21" s="129"/>
      <c r="E21" s="129"/>
      <c r="F21" s="129"/>
      <c r="G21" s="130"/>
      <c r="BI21" s="2">
        <v>6</v>
      </c>
      <c r="BJ21" s="2" t="s">
        <v>466</v>
      </c>
      <c r="BK21" s="2">
        <v>6</v>
      </c>
      <c r="BU21" s="10"/>
      <c r="CA21" s="72" t="s">
        <v>72</v>
      </c>
      <c r="CB21" s="52">
        <f t="shared" si="8"/>
        <v>1</v>
      </c>
      <c r="CC21" s="52">
        <f>IF(CB21=0,"",COUNTIF($CB$1:CB21,1))</f>
        <v>19</v>
      </c>
      <c r="CD21" s="52" t="str">
        <f t="shared" si="9"/>
        <v>Côte_dOr_21</v>
      </c>
      <c r="CE21" s="52"/>
      <c r="CF21" s="52"/>
      <c r="CG21" s="52"/>
      <c r="CH21" s="56">
        <f t="shared" si="10"/>
        <v>1</v>
      </c>
      <c r="CI21" s="56">
        <f>IF(CH21=0,"",COUNTIF($CH$1:CH21,1))</f>
        <v>19</v>
      </c>
      <c r="CJ21" s="56" t="str">
        <f t="shared" si="11"/>
        <v>Côte_dOr_21</v>
      </c>
      <c r="CN21" s="60">
        <f t="shared" si="12"/>
        <v>1</v>
      </c>
      <c r="CO21" s="60">
        <f>IF(CN21=0,"",COUNTIF($CN$1:CN21,1))</f>
        <v>19</v>
      </c>
      <c r="CP21" s="60" t="str">
        <f t="shared" si="13"/>
        <v>Côte_dOr_21</v>
      </c>
      <c r="CT21" s="64">
        <f t="shared" si="14"/>
        <v>1</v>
      </c>
      <c r="CU21" s="64">
        <f>IF(CT21=0,"",COUNTIF($CT$1:CT21,1))</f>
        <v>19</v>
      </c>
      <c r="CV21" s="64" t="str">
        <f t="shared" si="15"/>
        <v>Côte_dOr_21</v>
      </c>
    </row>
    <row r="22" spans="1:208" ht="23.25" customHeight="1" x14ac:dyDescent="0.3">
      <c r="A22" s="42" t="s">
        <v>34</v>
      </c>
      <c r="B22" s="43"/>
      <c r="C22" s="16" t="s">
        <v>42</v>
      </c>
      <c r="D22" s="4" t="s">
        <v>17</v>
      </c>
      <c r="E22" s="35" t="s">
        <v>23</v>
      </c>
      <c r="G22" s="6"/>
      <c r="BJ22" s="2" t="s">
        <v>467</v>
      </c>
      <c r="BK22" s="27">
        <v>7</v>
      </c>
      <c r="BU22" s="10"/>
      <c r="CA22" s="72" t="s">
        <v>73</v>
      </c>
      <c r="CB22" s="52">
        <f t="shared" si="8"/>
        <v>1</v>
      </c>
      <c r="CC22" s="52">
        <f>IF(CB22=0,"",COUNTIF($CB$1:CB22,1))</f>
        <v>20</v>
      </c>
      <c r="CD22" s="52" t="str">
        <f t="shared" si="9"/>
        <v>Côtes_dArmor_22</v>
      </c>
      <c r="CE22" s="52"/>
      <c r="CF22" s="52"/>
      <c r="CG22" s="52"/>
      <c r="CH22" s="56">
        <f t="shared" si="10"/>
        <v>1</v>
      </c>
      <c r="CI22" s="56">
        <f>IF(CH22=0,"",COUNTIF($CH$1:CH22,1))</f>
        <v>20</v>
      </c>
      <c r="CJ22" s="56" t="str">
        <f t="shared" si="11"/>
        <v>Côtes_dArmor_22</v>
      </c>
      <c r="CN22" s="60">
        <f t="shared" si="12"/>
        <v>1</v>
      </c>
      <c r="CO22" s="60">
        <f>IF(CN22=0,"",COUNTIF($CN$1:CN22,1))</f>
        <v>20</v>
      </c>
      <c r="CP22" s="60" t="str">
        <f t="shared" si="13"/>
        <v>Côtes_dArmor_22</v>
      </c>
      <c r="CT22" s="64">
        <f t="shared" si="14"/>
        <v>1</v>
      </c>
      <c r="CU22" s="64">
        <f>IF(CT22=0,"",COUNTIF($CT$1:CT22,1))</f>
        <v>20</v>
      </c>
      <c r="CV22" s="64" t="str">
        <f t="shared" si="15"/>
        <v>Côtes_dArmor_22</v>
      </c>
    </row>
    <row r="23" spans="1:208" ht="18" customHeight="1" x14ac:dyDescent="0.3">
      <c r="A23" s="42" t="s">
        <v>35</v>
      </c>
      <c r="B23" s="43"/>
      <c r="C23" s="16" t="s">
        <v>42</v>
      </c>
      <c r="D23" s="4" t="s">
        <v>17</v>
      </c>
      <c r="E23" s="35" t="s">
        <v>23</v>
      </c>
      <c r="G23" s="6"/>
      <c r="BJ23" s="2" t="s">
        <v>468</v>
      </c>
      <c r="BK23" s="2">
        <v>8</v>
      </c>
      <c r="BR23" s="9"/>
      <c r="BU23" s="10"/>
      <c r="CA23" s="72" t="s">
        <v>74</v>
      </c>
      <c r="CB23" s="52">
        <f t="shared" si="8"/>
        <v>1</v>
      </c>
      <c r="CC23" s="52">
        <f>IF(CB23=0,"",COUNTIF($CB$1:CB23,1))</f>
        <v>21</v>
      </c>
      <c r="CD23" s="52" t="str">
        <f t="shared" si="9"/>
        <v>Creuse_23</v>
      </c>
      <c r="CE23" s="52"/>
      <c r="CF23" s="52"/>
      <c r="CG23" s="52"/>
      <c r="CH23" s="56">
        <f t="shared" si="10"/>
        <v>1</v>
      </c>
      <c r="CI23" s="56">
        <f>IF(CH23=0,"",COUNTIF($CH$1:CH23,1))</f>
        <v>21</v>
      </c>
      <c r="CJ23" s="56" t="str">
        <f t="shared" si="11"/>
        <v>Creuse_23</v>
      </c>
      <c r="CN23" s="60">
        <f t="shared" si="12"/>
        <v>1</v>
      </c>
      <c r="CO23" s="60">
        <f>IF(CN23=0,"",COUNTIF($CN$1:CN23,1))</f>
        <v>21</v>
      </c>
      <c r="CP23" s="60" t="str">
        <f t="shared" si="13"/>
        <v>Creuse_23</v>
      </c>
      <c r="CT23" s="64">
        <f t="shared" si="14"/>
        <v>1</v>
      </c>
      <c r="CU23" s="64">
        <f>IF(CT23=0,"",COUNTIF($CT$1:CT23,1))</f>
        <v>21</v>
      </c>
      <c r="CV23" s="64" t="str">
        <f t="shared" si="15"/>
        <v>Creuse_23</v>
      </c>
    </row>
    <row r="24" spans="1:208" ht="27" customHeight="1" x14ac:dyDescent="0.3">
      <c r="A24" s="21" t="s">
        <v>12</v>
      </c>
      <c r="B24" s="19"/>
      <c r="C24" s="19"/>
      <c r="D24" s="19"/>
      <c r="E24" s="19"/>
      <c r="F24" s="19"/>
      <c r="G24" s="22"/>
      <c r="BJ24" s="2" t="s">
        <v>469</v>
      </c>
      <c r="BK24" s="2">
        <v>9</v>
      </c>
      <c r="BR24" s="9"/>
      <c r="BU24" s="10"/>
      <c r="CA24" s="72" t="s">
        <v>75</v>
      </c>
      <c r="CB24" s="52">
        <f t="shared" si="8"/>
        <v>1</v>
      </c>
      <c r="CC24" s="52">
        <f>IF(CB24=0,"",COUNTIF($CB$1:CB24,1))</f>
        <v>22</v>
      </c>
      <c r="CD24" s="52" t="str">
        <f t="shared" si="9"/>
        <v>Deux_Sèvres_79</v>
      </c>
      <c r="CE24" s="52"/>
      <c r="CF24" s="52"/>
      <c r="CG24" s="52"/>
      <c r="CH24" s="56">
        <f t="shared" si="10"/>
        <v>1</v>
      </c>
      <c r="CI24" s="56">
        <f>IF(CH24=0,"",COUNTIF($CH$1:CH24,1))</f>
        <v>22</v>
      </c>
      <c r="CJ24" s="56" t="str">
        <f t="shared" si="11"/>
        <v>Deux_Sèvres_79</v>
      </c>
      <c r="CN24" s="60">
        <f t="shared" si="12"/>
        <v>1</v>
      </c>
      <c r="CO24" s="60">
        <f>IF(CN24=0,"",COUNTIF($CN$1:CN24,1))</f>
        <v>22</v>
      </c>
      <c r="CP24" s="60" t="str">
        <f t="shared" si="13"/>
        <v>Deux_Sèvres_79</v>
      </c>
      <c r="CT24" s="64">
        <f t="shared" si="14"/>
        <v>1</v>
      </c>
      <c r="CU24" s="64">
        <f>IF(CT24=0,"",COUNTIF($CT$1:CT24,1))</f>
        <v>22</v>
      </c>
      <c r="CV24" s="64" t="str">
        <f t="shared" si="15"/>
        <v>Deux_Sèvres_79</v>
      </c>
    </row>
    <row r="25" spans="1:208" ht="17.100000000000001" customHeight="1" x14ac:dyDescent="0.3">
      <c r="A25" s="5"/>
      <c r="B25" s="1"/>
      <c r="C25" s="20" t="s">
        <v>18</v>
      </c>
      <c r="D25" s="20" t="s">
        <v>27</v>
      </c>
      <c r="E25" s="20" t="s">
        <v>27</v>
      </c>
      <c r="F25" s="20" t="s">
        <v>27</v>
      </c>
      <c r="G25" s="44"/>
      <c r="BK25" s="2">
        <v>10</v>
      </c>
      <c r="BR25" s="9"/>
      <c r="BU25" s="10"/>
      <c r="CA25" s="72" t="s">
        <v>76</v>
      </c>
      <c r="CB25" s="52">
        <f t="shared" si="8"/>
        <v>1</v>
      </c>
      <c r="CC25" s="52">
        <f>IF(CB25=0,"",COUNTIF($CB$1:CB25,1))</f>
        <v>23</v>
      </c>
      <c r="CD25" s="52" t="str">
        <f t="shared" si="9"/>
        <v>Dordogne_24</v>
      </c>
      <c r="CE25" s="52"/>
      <c r="CF25" s="52"/>
      <c r="CG25" s="52"/>
      <c r="CH25" s="56">
        <f t="shared" si="10"/>
        <v>1</v>
      </c>
      <c r="CI25" s="56">
        <f>IF(CH25=0,"",COUNTIF($CH$1:CH25,1))</f>
        <v>23</v>
      </c>
      <c r="CJ25" s="56" t="str">
        <f t="shared" si="11"/>
        <v>Dordogne_24</v>
      </c>
      <c r="CN25" s="60">
        <f t="shared" si="12"/>
        <v>1</v>
      </c>
      <c r="CO25" s="60">
        <f>IF(CN25=0,"",COUNTIF($CN$1:CN25,1))</f>
        <v>23</v>
      </c>
      <c r="CP25" s="60" t="str">
        <f t="shared" si="13"/>
        <v>Dordogne_24</v>
      </c>
      <c r="CT25" s="64">
        <f t="shared" si="14"/>
        <v>1</v>
      </c>
      <c r="CU25" s="64">
        <f>IF(CT25=0,"",COUNTIF($CT$1:CT25,1))</f>
        <v>23</v>
      </c>
      <c r="CV25" s="64" t="str">
        <f t="shared" si="15"/>
        <v>Dordogne_24</v>
      </c>
    </row>
    <row r="26" spans="1:208" ht="17.100000000000001" customHeight="1" x14ac:dyDescent="0.3">
      <c r="A26" s="5"/>
      <c r="B26" s="50" t="s">
        <v>28</v>
      </c>
      <c r="C26" s="15"/>
      <c r="D26" s="14" t="s">
        <v>9</v>
      </c>
      <c r="E26" s="15" t="s">
        <v>9</v>
      </c>
      <c r="F26" s="15" t="s">
        <v>9</v>
      </c>
      <c r="G26" s="40"/>
      <c r="BR26" s="9"/>
      <c r="BU26" s="10"/>
      <c r="CA26" s="72" t="s">
        <v>77</v>
      </c>
      <c r="CB26" s="52">
        <f t="shared" si="8"/>
        <v>1</v>
      </c>
      <c r="CC26" s="52">
        <f>IF(CB26=0,"",COUNTIF($CB$1:CB26,1))</f>
        <v>24</v>
      </c>
      <c r="CD26" s="52" t="str">
        <f t="shared" si="9"/>
        <v>Doubs_25</v>
      </c>
      <c r="CE26" s="52"/>
      <c r="CF26" s="52"/>
      <c r="CG26" s="52"/>
      <c r="CH26" s="56">
        <f t="shared" si="10"/>
        <v>1</v>
      </c>
      <c r="CI26" s="56">
        <f>IF(CH26=0,"",COUNTIF($CH$1:CH26,1))</f>
        <v>24</v>
      </c>
      <c r="CJ26" s="56" t="str">
        <f t="shared" si="11"/>
        <v>Doubs_25</v>
      </c>
      <c r="CN26" s="60">
        <f t="shared" si="12"/>
        <v>1</v>
      </c>
      <c r="CO26" s="60">
        <f>IF(CN26=0,"",COUNTIF($CN$1:CN26,1))</f>
        <v>24</v>
      </c>
      <c r="CP26" s="60" t="str">
        <f t="shared" si="13"/>
        <v>Doubs_25</v>
      </c>
      <c r="CT26" s="64">
        <f t="shared" si="14"/>
        <v>1</v>
      </c>
      <c r="CU26" s="64">
        <f>IF(CT26=0,"",COUNTIF($CT$1:CT26,1))</f>
        <v>24</v>
      </c>
      <c r="CV26" s="64" t="str">
        <f t="shared" si="15"/>
        <v>Doubs_25</v>
      </c>
    </row>
    <row r="27" spans="1:208" ht="17.100000000000001" customHeight="1" x14ac:dyDescent="0.3">
      <c r="A27" s="5"/>
      <c r="B27" s="51" t="s">
        <v>29</v>
      </c>
      <c r="C27" s="15"/>
      <c r="D27" s="14" t="s">
        <v>9</v>
      </c>
      <c r="E27" s="15" t="s">
        <v>9</v>
      </c>
      <c r="F27" s="15" t="s">
        <v>9</v>
      </c>
      <c r="G27" s="40"/>
      <c r="BR27" s="9"/>
      <c r="BU27" s="10"/>
      <c r="CA27" s="72" t="s">
        <v>78</v>
      </c>
      <c r="CB27" s="52">
        <f t="shared" si="8"/>
        <v>1</v>
      </c>
      <c r="CC27" s="52">
        <f>IF(CB27=0,"",COUNTIF($CB$1:CB27,1))</f>
        <v>25</v>
      </c>
      <c r="CD27" s="52" t="str">
        <f t="shared" si="9"/>
        <v>Drôme_26</v>
      </c>
      <c r="CE27" s="52"/>
      <c r="CF27" s="52"/>
      <c r="CG27" s="52"/>
      <c r="CH27" s="56">
        <f t="shared" si="10"/>
        <v>1</v>
      </c>
      <c r="CI27" s="56">
        <f>IF(CH27=0,"",COUNTIF($CH$1:CH27,1))</f>
        <v>25</v>
      </c>
      <c r="CJ27" s="56" t="str">
        <f t="shared" si="11"/>
        <v>Drôme_26</v>
      </c>
      <c r="CN27" s="60">
        <f t="shared" si="12"/>
        <v>1</v>
      </c>
      <c r="CO27" s="60">
        <f>IF(CN27=0,"",COUNTIF($CN$1:CN27,1))</f>
        <v>25</v>
      </c>
      <c r="CP27" s="60" t="str">
        <f t="shared" si="13"/>
        <v>Drôme_26</v>
      </c>
      <c r="CT27" s="64">
        <f t="shared" si="14"/>
        <v>1</v>
      </c>
      <c r="CU27" s="64">
        <f>IF(CT27=0,"",COUNTIF($CT$1:CT27,1))</f>
        <v>25</v>
      </c>
      <c r="CV27" s="64" t="str">
        <f t="shared" si="15"/>
        <v>Drôme_26</v>
      </c>
    </row>
    <row r="28" spans="1:208" ht="17.100000000000001" customHeight="1" x14ac:dyDescent="0.3">
      <c r="A28" s="5"/>
      <c r="B28" s="51" t="s">
        <v>30</v>
      </c>
      <c r="C28" s="15"/>
      <c r="D28" s="14" t="s">
        <v>9</v>
      </c>
      <c r="E28" s="15" t="s">
        <v>9</v>
      </c>
      <c r="F28" s="15" t="s">
        <v>9</v>
      </c>
      <c r="G28" s="40"/>
      <c r="BR28" s="9"/>
      <c r="BU28" s="10"/>
      <c r="CA28" s="72" t="s">
        <v>79</v>
      </c>
      <c r="CB28" s="52">
        <f t="shared" si="8"/>
        <v>1</v>
      </c>
      <c r="CC28" s="52">
        <f>IF(CB28=0,"",COUNTIF($CB$1:CB28,1))</f>
        <v>26</v>
      </c>
      <c r="CD28" s="52" t="str">
        <f t="shared" si="9"/>
        <v>Essonne_91</v>
      </c>
      <c r="CE28" s="52"/>
      <c r="CF28" s="52"/>
      <c r="CG28" s="52"/>
      <c r="CH28" s="56">
        <f t="shared" si="10"/>
        <v>1</v>
      </c>
      <c r="CI28" s="56">
        <f>IF(CH28=0,"",COUNTIF($CH$1:CH28,1))</f>
        <v>26</v>
      </c>
      <c r="CJ28" s="56" t="str">
        <f t="shared" si="11"/>
        <v>Essonne_91</v>
      </c>
      <c r="CN28" s="60">
        <f t="shared" si="12"/>
        <v>1</v>
      </c>
      <c r="CO28" s="60">
        <f>IF(CN28=0,"",COUNTIF($CN$1:CN28,1))</f>
        <v>26</v>
      </c>
      <c r="CP28" s="60" t="str">
        <f t="shared" si="13"/>
        <v>Essonne_91</v>
      </c>
      <c r="CT28" s="64">
        <f t="shared" si="14"/>
        <v>1</v>
      </c>
      <c r="CU28" s="64">
        <f>IF(CT28=0,"",COUNTIF($CT$1:CT28,1))</f>
        <v>26</v>
      </c>
      <c r="CV28" s="64" t="str">
        <f t="shared" si="15"/>
        <v>Essonne_91</v>
      </c>
    </row>
    <row r="29" spans="1:208" ht="17.100000000000001" customHeight="1" x14ac:dyDescent="0.3">
      <c r="A29" s="5"/>
      <c r="B29" s="51" t="s">
        <v>46</v>
      </c>
      <c r="C29" s="15"/>
      <c r="D29" s="14" t="s">
        <v>9</v>
      </c>
      <c r="E29" s="15" t="s">
        <v>9</v>
      </c>
      <c r="F29" s="15" t="s">
        <v>9</v>
      </c>
      <c r="G29" s="40"/>
      <c r="BR29" s="9"/>
      <c r="BU29" s="10"/>
      <c r="CA29" s="72" t="s">
        <v>80</v>
      </c>
      <c r="CB29" s="52">
        <f t="shared" si="8"/>
        <v>1</v>
      </c>
      <c r="CC29" s="52">
        <f>IF(CB29=0,"",COUNTIF($CB$1:CB29,1))</f>
        <v>27</v>
      </c>
      <c r="CD29" s="52" t="str">
        <f t="shared" si="9"/>
        <v>Eure_27</v>
      </c>
      <c r="CE29" s="52"/>
      <c r="CF29" s="52"/>
      <c r="CG29" s="52"/>
      <c r="CH29" s="56">
        <f t="shared" si="10"/>
        <v>1</v>
      </c>
      <c r="CI29" s="56">
        <f>IF(CH29=0,"",COUNTIF($CH$1:CH29,1))</f>
        <v>27</v>
      </c>
      <c r="CJ29" s="56" t="str">
        <f t="shared" si="11"/>
        <v>Eure_27</v>
      </c>
      <c r="CN29" s="60">
        <f t="shared" si="12"/>
        <v>1</v>
      </c>
      <c r="CO29" s="60">
        <f>IF(CN29=0,"",COUNTIF($CN$1:CN29,1))</f>
        <v>27</v>
      </c>
      <c r="CP29" s="60" t="str">
        <f t="shared" si="13"/>
        <v>Eure_27</v>
      </c>
      <c r="CT29" s="64">
        <f t="shared" si="14"/>
        <v>1</v>
      </c>
      <c r="CU29" s="64">
        <f>IF(CT29=0,"",COUNTIF($CT$1:CT29,1))</f>
        <v>27</v>
      </c>
      <c r="CV29" s="64" t="str">
        <f t="shared" si="15"/>
        <v>Eure_27</v>
      </c>
    </row>
    <row r="30" spans="1:208" ht="26.25" customHeight="1" x14ac:dyDescent="0.3">
      <c r="A30" s="24" t="s">
        <v>13</v>
      </c>
      <c r="B30" s="25"/>
      <c r="C30" s="35"/>
      <c r="D30" s="35"/>
      <c r="E30" s="1"/>
      <c r="F30" s="1"/>
      <c r="G30" s="6"/>
      <c r="BU30" s="10"/>
      <c r="CA30" s="72" t="s">
        <v>81</v>
      </c>
      <c r="CB30" s="52">
        <f t="shared" si="8"/>
        <v>1</v>
      </c>
      <c r="CC30" s="52">
        <f>IF(CB30=0,"",COUNTIF($CB$1:CB30,1))</f>
        <v>28</v>
      </c>
      <c r="CD30" s="52" t="str">
        <f t="shared" si="9"/>
        <v>Eure_et_Loir_28</v>
      </c>
      <c r="CE30" s="52"/>
      <c r="CF30" s="52"/>
      <c r="CG30" s="52"/>
      <c r="CH30" s="56">
        <f t="shared" si="10"/>
        <v>1</v>
      </c>
      <c r="CI30" s="56">
        <f>IF(CH30=0,"",COUNTIF($CH$1:CH30,1))</f>
        <v>28</v>
      </c>
      <c r="CJ30" s="56" t="str">
        <f t="shared" si="11"/>
        <v>Eure_et_Loir_28</v>
      </c>
      <c r="CN30" s="60">
        <f t="shared" si="12"/>
        <v>1</v>
      </c>
      <c r="CO30" s="60">
        <f>IF(CN30=0,"",COUNTIF($CN$1:CN30,1))</f>
        <v>28</v>
      </c>
      <c r="CP30" s="60" t="str">
        <f t="shared" si="13"/>
        <v>Eure_et_Loir_28</v>
      </c>
      <c r="CT30" s="64">
        <f t="shared" si="14"/>
        <v>1</v>
      </c>
      <c r="CU30" s="64">
        <f>IF(CT30=0,"",COUNTIF($CT$1:CT30,1))</f>
        <v>28</v>
      </c>
      <c r="CV30" s="64" t="str">
        <f t="shared" si="15"/>
        <v>Eure_et_Loir_28</v>
      </c>
    </row>
    <row r="31" spans="1:208" ht="30" customHeight="1" x14ac:dyDescent="0.3">
      <c r="A31" s="23" t="s">
        <v>19</v>
      </c>
      <c r="B31" s="41"/>
      <c r="C31" s="35"/>
      <c r="D31" s="35"/>
      <c r="E31" s="1"/>
      <c r="F31" s="35"/>
      <c r="G31" s="6"/>
      <c r="BU31" s="10"/>
      <c r="CA31" s="72" t="s">
        <v>82</v>
      </c>
      <c r="CB31" s="52">
        <f t="shared" si="8"/>
        <v>1</v>
      </c>
      <c r="CC31" s="52">
        <f>IF(CB31=0,"",COUNTIF($CB$1:CB31,1))</f>
        <v>29</v>
      </c>
      <c r="CD31" s="52" t="str">
        <f t="shared" si="9"/>
        <v>Finistère_29</v>
      </c>
      <c r="CE31" s="52"/>
      <c r="CF31" s="52"/>
      <c r="CG31" s="52"/>
      <c r="CH31" s="56">
        <f t="shared" si="10"/>
        <v>1</v>
      </c>
      <c r="CI31" s="56">
        <f>IF(CH31=0,"",COUNTIF($CH$1:CH31,1))</f>
        <v>29</v>
      </c>
      <c r="CJ31" s="56" t="str">
        <f t="shared" si="11"/>
        <v>Finistère_29</v>
      </c>
      <c r="CN31" s="60">
        <f t="shared" si="12"/>
        <v>1</v>
      </c>
      <c r="CO31" s="60">
        <f>IF(CN31=0,"",COUNTIF($CN$1:CN31,1))</f>
        <v>29</v>
      </c>
      <c r="CP31" s="60" t="str">
        <f t="shared" si="13"/>
        <v>Finistère_29</v>
      </c>
      <c r="CT31" s="64">
        <f t="shared" si="14"/>
        <v>1</v>
      </c>
      <c r="CU31" s="64">
        <f>IF(CT31=0,"",COUNTIF($CT$1:CT31,1))</f>
        <v>29</v>
      </c>
      <c r="CV31" s="64" t="str">
        <f t="shared" si="15"/>
        <v>Finistère_29</v>
      </c>
    </row>
    <row r="32" spans="1:208" s="10" customFormat="1" ht="18" customHeight="1" x14ac:dyDescent="0.3">
      <c r="A32" s="131" t="s">
        <v>52</v>
      </c>
      <c r="B32" s="132"/>
      <c r="C32" s="132"/>
      <c r="D32" s="132"/>
      <c r="E32" s="132"/>
      <c r="F32" s="132"/>
      <c r="G32" s="133"/>
      <c r="BO32" s="2"/>
      <c r="CA32" s="72" t="s">
        <v>83</v>
      </c>
      <c r="CB32" s="52">
        <f t="shared" si="8"/>
        <v>1</v>
      </c>
      <c r="CC32" s="52">
        <f>IF(CB32=0,"",COUNTIF($CB$1:CB32,1))</f>
        <v>30</v>
      </c>
      <c r="CD32" s="52" t="str">
        <f t="shared" si="9"/>
        <v>Gard_30</v>
      </c>
      <c r="CE32" s="55"/>
      <c r="CF32" s="55"/>
      <c r="CG32" s="55"/>
      <c r="CH32" s="56">
        <f t="shared" si="10"/>
        <v>1</v>
      </c>
      <c r="CI32" s="56">
        <f>IF(CH32=0,"",COUNTIF($CH$1:CH32,1))</f>
        <v>30</v>
      </c>
      <c r="CJ32" s="56" t="str">
        <f t="shared" si="11"/>
        <v>Gard_30</v>
      </c>
      <c r="CK32" s="59"/>
      <c r="CL32" s="59"/>
      <c r="CM32" s="59"/>
      <c r="CN32" s="60">
        <f t="shared" si="12"/>
        <v>1</v>
      </c>
      <c r="CO32" s="60">
        <f>IF(CN32=0,"",COUNTIF($CN$1:CN32,1))</f>
        <v>30</v>
      </c>
      <c r="CP32" s="60" t="str">
        <f t="shared" si="13"/>
        <v>Gard_30</v>
      </c>
      <c r="CQ32" s="63"/>
      <c r="CR32" s="63"/>
      <c r="CS32" s="63"/>
      <c r="CT32" s="64">
        <f t="shared" si="14"/>
        <v>1</v>
      </c>
      <c r="CU32" s="64">
        <f>IF(CT32=0,"",COUNTIF($CT$1:CT32,1))</f>
        <v>30</v>
      </c>
      <c r="CV32" s="64" t="str">
        <f t="shared" si="15"/>
        <v>Gard_30</v>
      </c>
      <c r="CW32" s="67"/>
      <c r="CX32" s="67"/>
      <c r="CY32" s="67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</row>
    <row r="33" spans="1:100" ht="147" customHeight="1" x14ac:dyDescent="0.3">
      <c r="A33" s="122"/>
      <c r="B33" s="123"/>
      <c r="C33" s="123"/>
      <c r="D33" s="123"/>
      <c r="E33" s="123"/>
      <c r="F33" s="123"/>
      <c r="G33" s="124"/>
      <c r="BO33" s="9"/>
      <c r="BU33" s="10"/>
      <c r="CA33" s="72" t="s">
        <v>84</v>
      </c>
      <c r="CB33" s="52">
        <f t="shared" si="8"/>
        <v>1</v>
      </c>
      <c r="CC33" s="52">
        <f>IF(CB33=0,"",COUNTIF($CB$1:CB33,1))</f>
        <v>31</v>
      </c>
      <c r="CD33" s="52" t="str">
        <f t="shared" si="9"/>
        <v>Gers_32</v>
      </c>
      <c r="CE33" s="52"/>
      <c r="CF33" s="52"/>
      <c r="CG33" s="52"/>
      <c r="CH33" s="56">
        <f t="shared" si="10"/>
        <v>1</v>
      </c>
      <c r="CI33" s="56">
        <f>IF(CH33=0,"",COUNTIF($CH$1:CH33,1))</f>
        <v>31</v>
      </c>
      <c r="CJ33" s="56" t="str">
        <f t="shared" si="11"/>
        <v>Gers_32</v>
      </c>
      <c r="CN33" s="60">
        <f t="shared" si="12"/>
        <v>1</v>
      </c>
      <c r="CO33" s="60">
        <f>IF(CN33=0,"",COUNTIF($CN$1:CN33,1))</f>
        <v>31</v>
      </c>
      <c r="CP33" s="60" t="str">
        <f t="shared" si="13"/>
        <v>Gers_32</v>
      </c>
      <c r="CT33" s="64">
        <f t="shared" si="14"/>
        <v>1</v>
      </c>
      <c r="CU33" s="64">
        <f>IF(CT33=0,"",COUNTIF($CT$1:CT33,1))</f>
        <v>31</v>
      </c>
      <c r="CV33" s="64" t="str">
        <f t="shared" si="15"/>
        <v>Gers_32</v>
      </c>
    </row>
    <row r="34" spans="1:100" ht="22.8" x14ac:dyDescent="0.3">
      <c r="A34" s="128" t="s">
        <v>14</v>
      </c>
      <c r="B34" s="129"/>
      <c r="C34" s="129"/>
      <c r="D34" s="129"/>
      <c r="E34" s="129"/>
      <c r="F34" s="129"/>
      <c r="G34" s="130"/>
      <c r="BU34" s="10"/>
      <c r="CA34" s="72" t="s">
        <v>85</v>
      </c>
      <c r="CB34" s="52">
        <f t="shared" si="8"/>
        <v>1</v>
      </c>
      <c r="CC34" s="52">
        <f>IF(CB34=0,"",COUNTIF($CB$1:CB34,1))</f>
        <v>32</v>
      </c>
      <c r="CD34" s="52" t="str">
        <f t="shared" si="9"/>
        <v>Gironde_33</v>
      </c>
      <c r="CE34" s="52"/>
      <c r="CF34" s="52"/>
      <c r="CG34" s="52"/>
      <c r="CH34" s="56">
        <f t="shared" si="10"/>
        <v>1</v>
      </c>
      <c r="CI34" s="56">
        <f>IF(CH34=0,"",COUNTIF($CH$1:CH34,1))</f>
        <v>32</v>
      </c>
      <c r="CJ34" s="56" t="str">
        <f t="shared" si="11"/>
        <v>Gironde_33</v>
      </c>
      <c r="CN34" s="60">
        <f t="shared" si="12"/>
        <v>1</v>
      </c>
      <c r="CO34" s="60">
        <f>IF(CN34=0,"",COUNTIF($CN$1:CN34,1))</f>
        <v>32</v>
      </c>
      <c r="CP34" s="60" t="str">
        <f t="shared" si="13"/>
        <v>Gironde_33</v>
      </c>
      <c r="CT34" s="64">
        <f t="shared" si="14"/>
        <v>1</v>
      </c>
      <c r="CU34" s="64">
        <f>IF(CT34=0,"",COUNTIF($CT$1:CT34,1))</f>
        <v>32</v>
      </c>
      <c r="CV34" s="64" t="str">
        <f t="shared" si="15"/>
        <v>Gironde_33</v>
      </c>
    </row>
    <row r="35" spans="1:100" x14ac:dyDescent="0.3">
      <c r="A35" s="125" t="s">
        <v>25</v>
      </c>
      <c r="B35" s="126"/>
      <c r="C35" s="126"/>
      <c r="D35" s="126"/>
      <c r="E35" s="126"/>
      <c r="F35" s="126"/>
      <c r="G35" s="127"/>
      <c r="BU35" s="10"/>
      <c r="CA35" s="72" t="s">
        <v>86</v>
      </c>
      <c r="CB35" s="52">
        <f t="shared" si="8"/>
        <v>1</v>
      </c>
      <c r="CC35" s="52">
        <f>IF(CB35=0,"",COUNTIF($CB$1:CB35,1))</f>
        <v>33</v>
      </c>
      <c r="CD35" s="52" t="str">
        <f t="shared" si="9"/>
        <v>Guadeloupe_971</v>
      </c>
      <c r="CE35" s="52"/>
      <c r="CF35" s="52"/>
      <c r="CG35" s="52"/>
      <c r="CH35" s="56">
        <f t="shared" si="10"/>
        <v>1</v>
      </c>
      <c r="CI35" s="56">
        <f>IF(CH35=0,"",COUNTIF($CH$1:CH35,1))</f>
        <v>33</v>
      </c>
      <c r="CJ35" s="56" t="str">
        <f t="shared" si="11"/>
        <v>Guadeloupe_971</v>
      </c>
      <c r="CN35" s="60">
        <f t="shared" si="12"/>
        <v>1</v>
      </c>
      <c r="CO35" s="60">
        <f>IF(CN35=0,"",COUNTIF($CN$1:CN35,1))</f>
        <v>33</v>
      </c>
      <c r="CP35" s="60" t="str">
        <f t="shared" si="13"/>
        <v>Guadeloupe_971</v>
      </c>
      <c r="CT35" s="64">
        <f t="shared" si="14"/>
        <v>1</v>
      </c>
      <c r="CU35" s="64">
        <f>IF(CT35=0,"",COUNTIF($CT$1:CT35,1))</f>
        <v>33</v>
      </c>
      <c r="CV35" s="64" t="str">
        <f t="shared" si="15"/>
        <v>Guadeloupe_971</v>
      </c>
    </row>
    <row r="36" spans="1:100" x14ac:dyDescent="0.3">
      <c r="A36" s="125"/>
      <c r="B36" s="126"/>
      <c r="C36" s="126"/>
      <c r="D36" s="126"/>
      <c r="E36" s="126"/>
      <c r="F36" s="126"/>
      <c r="G36" s="127"/>
      <c r="BU36" s="10"/>
      <c r="CA36" s="72" t="s">
        <v>87</v>
      </c>
      <c r="CB36" s="52">
        <f t="shared" si="8"/>
        <v>1</v>
      </c>
      <c r="CC36" s="52">
        <f>IF(CB36=0,"",COUNTIF($CB$1:CB36,1))</f>
        <v>34</v>
      </c>
      <c r="CD36" s="52" t="str">
        <f t="shared" si="9"/>
        <v>Guyane_973</v>
      </c>
      <c r="CE36" s="52"/>
      <c r="CF36" s="52"/>
      <c r="CG36" s="52"/>
      <c r="CH36" s="56">
        <f t="shared" si="10"/>
        <v>1</v>
      </c>
      <c r="CI36" s="56">
        <f>IF(CH36=0,"",COUNTIF($CH$1:CH36,1))</f>
        <v>34</v>
      </c>
      <c r="CJ36" s="56" t="str">
        <f t="shared" si="11"/>
        <v>Guyane_973</v>
      </c>
      <c r="CN36" s="60">
        <f t="shared" si="12"/>
        <v>1</v>
      </c>
      <c r="CO36" s="60">
        <f>IF(CN36=0,"",COUNTIF($CN$1:CN36,1))</f>
        <v>34</v>
      </c>
      <c r="CP36" s="60" t="str">
        <f t="shared" si="13"/>
        <v>Guyane_973</v>
      </c>
      <c r="CT36" s="64">
        <f t="shared" si="14"/>
        <v>1</v>
      </c>
      <c r="CU36" s="64">
        <f>IF(CT36=0,"",COUNTIF($CT$1:CT36,1))</f>
        <v>34</v>
      </c>
      <c r="CV36" s="64" t="str">
        <f t="shared" si="15"/>
        <v>Guyane_973</v>
      </c>
    </row>
    <row r="37" spans="1:100" ht="6" customHeight="1" thickBot="1" x14ac:dyDescent="0.35">
      <c r="A37" s="45"/>
      <c r="B37" s="46"/>
      <c r="C37" s="46"/>
      <c r="D37" s="46"/>
      <c r="E37" s="46"/>
      <c r="F37" s="46"/>
      <c r="G37" s="87"/>
      <c r="BU37" s="10"/>
      <c r="CA37" s="72" t="s">
        <v>88</v>
      </c>
      <c r="CB37" s="52">
        <f t="shared" si="8"/>
        <v>1</v>
      </c>
      <c r="CC37" s="52">
        <f>IF(CB37=0,"",COUNTIF($CB$1:CB37,1))</f>
        <v>35</v>
      </c>
      <c r="CD37" s="52" t="str">
        <f t="shared" si="9"/>
        <v>Haut_Rhin_68</v>
      </c>
      <c r="CE37" s="52"/>
      <c r="CF37" s="52"/>
      <c r="CG37" s="52"/>
      <c r="CH37" s="56">
        <f t="shared" si="10"/>
        <v>1</v>
      </c>
      <c r="CI37" s="56">
        <f>IF(CH37=0,"",COUNTIF($CH$1:CH37,1))</f>
        <v>35</v>
      </c>
      <c r="CJ37" s="56" t="str">
        <f t="shared" si="11"/>
        <v>Haut_Rhin_68</v>
      </c>
      <c r="CN37" s="60">
        <f t="shared" si="12"/>
        <v>1</v>
      </c>
      <c r="CO37" s="60">
        <f>IF(CN37=0,"",COUNTIF($CN$1:CN37,1))</f>
        <v>35</v>
      </c>
      <c r="CP37" s="60" t="str">
        <f t="shared" si="13"/>
        <v>Haut_Rhin_68</v>
      </c>
      <c r="CT37" s="64">
        <f t="shared" si="14"/>
        <v>1</v>
      </c>
      <c r="CU37" s="64">
        <f>IF(CT37=0,"",COUNTIF($CT$1:CT37,1))</f>
        <v>35</v>
      </c>
      <c r="CV37" s="64" t="str">
        <f t="shared" si="15"/>
        <v>Haut_Rhin_68</v>
      </c>
    </row>
    <row r="38" spans="1:100" x14ac:dyDescent="0.3">
      <c r="A38" s="1"/>
      <c r="B38" s="1"/>
      <c r="C38" s="1"/>
      <c r="D38" s="1"/>
      <c r="E38" s="1"/>
      <c r="F38" s="1"/>
      <c r="BU38" s="10"/>
      <c r="CA38" s="72" t="s">
        <v>89</v>
      </c>
      <c r="CB38" s="52">
        <f t="shared" si="8"/>
        <v>1</v>
      </c>
      <c r="CC38" s="52">
        <f>IF(CB38=0,"",COUNTIF($CB$1:CB38,1))</f>
        <v>36</v>
      </c>
      <c r="CD38" s="52" t="str">
        <f t="shared" si="9"/>
        <v>Haute_Corse_2B</v>
      </c>
      <c r="CE38" s="52"/>
      <c r="CF38" s="52"/>
      <c r="CG38" s="52"/>
      <c r="CH38" s="56">
        <f t="shared" si="10"/>
        <v>1</v>
      </c>
      <c r="CI38" s="56">
        <f>IF(CH38=0,"",COUNTIF($CH$1:CH38,1))</f>
        <v>36</v>
      </c>
      <c r="CJ38" s="56" t="str">
        <f t="shared" si="11"/>
        <v>Haute_Corse_2B</v>
      </c>
      <c r="CN38" s="60">
        <f t="shared" si="12"/>
        <v>1</v>
      </c>
      <c r="CO38" s="60">
        <f>IF(CN38=0,"",COUNTIF($CN$1:CN38,1))</f>
        <v>36</v>
      </c>
      <c r="CP38" s="60" t="str">
        <f t="shared" si="13"/>
        <v>Haute_Corse_2B</v>
      </c>
      <c r="CT38" s="64">
        <f t="shared" si="14"/>
        <v>1</v>
      </c>
      <c r="CU38" s="64">
        <f>IF(CT38=0,"",COUNTIF($CT$1:CT38,1))</f>
        <v>36</v>
      </c>
      <c r="CV38" s="64" t="str">
        <f t="shared" si="15"/>
        <v>Haute_Corse_2B</v>
      </c>
    </row>
    <row r="39" spans="1:100" x14ac:dyDescent="0.3">
      <c r="A39" s="1"/>
      <c r="B39" s="1"/>
      <c r="C39" s="1"/>
      <c r="D39" s="1"/>
      <c r="E39" s="1"/>
      <c r="F39" s="1"/>
      <c r="BU39" s="10"/>
      <c r="CA39" s="72" t="s">
        <v>90</v>
      </c>
      <c r="CB39" s="52">
        <f t="shared" si="8"/>
        <v>1</v>
      </c>
      <c r="CC39" s="52">
        <f>IF(CB39=0,"",COUNTIF($CB$1:CB39,1))</f>
        <v>37</v>
      </c>
      <c r="CD39" s="52" t="str">
        <f t="shared" si="9"/>
        <v>Haute_Garonne_31</v>
      </c>
      <c r="CE39" s="52"/>
      <c r="CF39" s="52"/>
      <c r="CG39" s="52"/>
      <c r="CH39" s="56">
        <f t="shared" si="10"/>
        <v>1</v>
      </c>
      <c r="CI39" s="56">
        <f>IF(CH39=0,"",COUNTIF($CH$1:CH39,1))</f>
        <v>37</v>
      </c>
      <c r="CJ39" s="56" t="str">
        <f t="shared" si="11"/>
        <v>Haute_Garonne_31</v>
      </c>
      <c r="CN39" s="60">
        <f t="shared" si="12"/>
        <v>1</v>
      </c>
      <c r="CO39" s="60">
        <f>IF(CN39=0,"",COUNTIF($CN$1:CN39,1))</f>
        <v>37</v>
      </c>
      <c r="CP39" s="60" t="str">
        <f t="shared" si="13"/>
        <v>Haute_Garonne_31</v>
      </c>
      <c r="CT39" s="64">
        <f t="shared" si="14"/>
        <v>1</v>
      </c>
      <c r="CU39" s="64">
        <f>IF(CT39=0,"",COUNTIF($CT$1:CT39,1))</f>
        <v>37</v>
      </c>
      <c r="CV39" s="64" t="str">
        <f t="shared" si="15"/>
        <v>Haute_Garonne_31</v>
      </c>
    </row>
    <row r="40" spans="1:100" ht="24" x14ac:dyDescent="0.3">
      <c r="A40" s="1"/>
      <c r="B40" s="1"/>
      <c r="C40" s="1"/>
      <c r="D40" s="1"/>
      <c r="E40" s="1"/>
      <c r="F40" s="1"/>
      <c r="BU40" s="10"/>
      <c r="CA40" s="72" t="s">
        <v>91</v>
      </c>
      <c r="CB40" s="52">
        <f t="shared" si="8"/>
        <v>1</v>
      </c>
      <c r="CC40" s="52">
        <f>IF(CB40=0,"",COUNTIF($CB$1:CB40,1))</f>
        <v>38</v>
      </c>
      <c r="CD40" s="52" t="str">
        <f t="shared" si="9"/>
        <v>Haute_Loire_43</v>
      </c>
      <c r="CE40" s="52"/>
      <c r="CF40" s="52"/>
      <c r="CG40" s="52"/>
      <c r="CH40" s="56">
        <f t="shared" si="10"/>
        <v>1</v>
      </c>
      <c r="CI40" s="56">
        <f>IF(CH40=0,"",COUNTIF($CH$1:CH40,1))</f>
        <v>38</v>
      </c>
      <c r="CJ40" s="56" t="str">
        <f t="shared" si="11"/>
        <v>Haute_Loire_43</v>
      </c>
      <c r="CN40" s="60">
        <f t="shared" si="12"/>
        <v>1</v>
      </c>
      <c r="CO40" s="60">
        <f>IF(CN40=0,"",COUNTIF($CN$1:CN40,1))</f>
        <v>38</v>
      </c>
      <c r="CP40" s="60" t="str">
        <f t="shared" si="13"/>
        <v>Haute_Loire_43</v>
      </c>
      <c r="CT40" s="64">
        <f t="shared" si="14"/>
        <v>1</v>
      </c>
      <c r="CU40" s="64">
        <f>IF(CT40=0,"",COUNTIF($CT$1:CT40,1))</f>
        <v>38</v>
      </c>
      <c r="CV40" s="64" t="str">
        <f t="shared" si="15"/>
        <v>Haute_Loire_43</v>
      </c>
    </row>
    <row r="41" spans="1:100" ht="24" x14ac:dyDescent="0.3">
      <c r="A41" s="1"/>
      <c r="B41" s="1"/>
      <c r="C41" s="1"/>
      <c r="D41" s="1"/>
      <c r="E41" s="1"/>
      <c r="F41" s="1"/>
      <c r="BU41" s="10"/>
      <c r="CA41" s="72" t="s">
        <v>92</v>
      </c>
      <c r="CB41" s="52">
        <f t="shared" ref="CB41:CB72" si="16">IFERROR(SEARCH($C$26,PNOM),0)</f>
        <v>1</v>
      </c>
      <c r="CC41" s="52">
        <f>IF(CB41=0,"",COUNTIF($CB$1:CB41,1))</f>
        <v>39</v>
      </c>
      <c r="CD41" s="52" t="str">
        <f t="shared" ref="CD41:CD72" si="17">IFERROR(INDEX(CA:CA,MATCH(ROW(CC41),CC:CC,0)),"")</f>
        <v>Haute_Marne_52</v>
      </c>
      <c r="CE41" s="52"/>
      <c r="CF41" s="52"/>
      <c r="CG41" s="52"/>
      <c r="CH41" s="56">
        <f t="shared" ref="CH41:CH72" si="18">IFERROR(SEARCH($C$27,PNOM),0)</f>
        <v>1</v>
      </c>
      <c r="CI41" s="56">
        <f>IF(CH41=0,"",COUNTIF($CH$1:CH41,1))</f>
        <v>39</v>
      </c>
      <c r="CJ41" s="56" t="str">
        <f t="shared" ref="CJ41:CJ72" si="19">IFERROR(INDEX(CA:CA,MATCH(ROW(CI41),CI:CI,0)),"")</f>
        <v>Haute_Marne_52</v>
      </c>
      <c r="CN41" s="60">
        <f t="shared" ref="CN41:CN72" si="20">IFERROR(SEARCH($C$28,PNOM),0)</f>
        <v>1</v>
      </c>
      <c r="CO41" s="60">
        <f>IF(CN41=0,"",COUNTIF($CN$1:CN41,1))</f>
        <v>39</v>
      </c>
      <c r="CP41" s="60" t="str">
        <f t="shared" ref="CP41:CP72" si="21">IFERROR(INDEX(CA:CA,MATCH(ROW(CO41),CO:CO,0)),"")</f>
        <v>Haute_Marne_52</v>
      </c>
      <c r="CT41" s="64">
        <f t="shared" ref="CT41:CT72" si="22">IFERROR(SEARCH($C$29,PNOM),0)</f>
        <v>1</v>
      </c>
      <c r="CU41" s="64">
        <f>IF(CT41=0,"",COUNTIF($CT$1:CT41,1))</f>
        <v>39</v>
      </c>
      <c r="CV41" s="64" t="str">
        <f t="shared" ref="CV41:CV72" si="23">IFERROR(INDEX(CA:CA,MATCH(ROW(CU41),CU:CU,0)),"")</f>
        <v>Haute_Marne_52</v>
      </c>
    </row>
    <row r="42" spans="1:100" x14ac:dyDescent="0.3">
      <c r="A42" s="1"/>
      <c r="B42" s="1"/>
      <c r="C42" s="1"/>
      <c r="D42" s="1"/>
      <c r="E42" s="1"/>
      <c r="F42" s="1"/>
      <c r="BU42" s="10"/>
      <c r="CA42" s="72" t="s">
        <v>93</v>
      </c>
      <c r="CB42" s="52">
        <f t="shared" si="16"/>
        <v>1</v>
      </c>
      <c r="CC42" s="52">
        <f>IF(CB42=0,"",COUNTIF($CB$1:CB42,1))</f>
        <v>40</v>
      </c>
      <c r="CD42" s="52" t="str">
        <f t="shared" si="17"/>
        <v>Haute_Saône_70</v>
      </c>
      <c r="CE42" s="52"/>
      <c r="CF42" s="52"/>
      <c r="CG42" s="52"/>
      <c r="CH42" s="56">
        <f t="shared" si="18"/>
        <v>1</v>
      </c>
      <c r="CI42" s="56">
        <f>IF(CH42=0,"",COUNTIF($CH$1:CH42,1))</f>
        <v>40</v>
      </c>
      <c r="CJ42" s="56" t="str">
        <f t="shared" si="19"/>
        <v>Haute_Saône_70</v>
      </c>
      <c r="CN42" s="60">
        <f t="shared" si="20"/>
        <v>1</v>
      </c>
      <c r="CO42" s="60">
        <f>IF(CN42=0,"",COUNTIF($CN$1:CN42,1))</f>
        <v>40</v>
      </c>
      <c r="CP42" s="60" t="str">
        <f t="shared" si="21"/>
        <v>Haute_Saône_70</v>
      </c>
      <c r="CT42" s="64">
        <f t="shared" si="22"/>
        <v>1</v>
      </c>
      <c r="CU42" s="64">
        <f>IF(CT42=0,"",COUNTIF($CT$1:CT42,1))</f>
        <v>40</v>
      </c>
      <c r="CV42" s="64" t="str">
        <f t="shared" si="23"/>
        <v>Haute_Saône_70</v>
      </c>
    </row>
    <row r="43" spans="1:100" ht="24" x14ac:dyDescent="0.3">
      <c r="A43" s="1"/>
      <c r="B43" s="1"/>
      <c r="C43" s="1"/>
      <c r="D43" s="1"/>
      <c r="E43" s="1"/>
      <c r="F43" s="1"/>
      <c r="BU43" s="10"/>
      <c r="CA43" s="72" t="s">
        <v>94</v>
      </c>
      <c r="CB43" s="52">
        <f t="shared" si="16"/>
        <v>1</v>
      </c>
      <c r="CC43" s="52">
        <f>IF(CB43=0,"",COUNTIF($CB$1:CB43,1))</f>
        <v>41</v>
      </c>
      <c r="CD43" s="52" t="str">
        <f t="shared" si="17"/>
        <v>Haute_Savoie_74</v>
      </c>
      <c r="CE43" s="52"/>
      <c r="CF43" s="52"/>
      <c r="CG43" s="52"/>
      <c r="CH43" s="56">
        <f t="shared" si="18"/>
        <v>1</v>
      </c>
      <c r="CI43" s="56">
        <f>IF(CH43=0,"",COUNTIF($CH$1:CH43,1))</f>
        <v>41</v>
      </c>
      <c r="CJ43" s="56" t="str">
        <f t="shared" si="19"/>
        <v>Haute_Savoie_74</v>
      </c>
      <c r="CN43" s="60">
        <f t="shared" si="20"/>
        <v>1</v>
      </c>
      <c r="CO43" s="60">
        <f>IF(CN43=0,"",COUNTIF($CN$1:CN43,1))</f>
        <v>41</v>
      </c>
      <c r="CP43" s="60" t="str">
        <f t="shared" si="21"/>
        <v>Haute_Savoie_74</v>
      </c>
      <c r="CT43" s="64">
        <f t="shared" si="22"/>
        <v>1</v>
      </c>
      <c r="CU43" s="64">
        <f>IF(CT43=0,"",COUNTIF($CT$1:CT43,1))</f>
        <v>41</v>
      </c>
      <c r="CV43" s="64" t="str">
        <f t="shared" si="23"/>
        <v>Haute_Savoie_74</v>
      </c>
    </row>
    <row r="44" spans="1:100" ht="24" x14ac:dyDescent="0.3">
      <c r="A44" s="1"/>
      <c r="B44" s="1"/>
      <c r="C44" s="1"/>
      <c r="D44" s="1"/>
      <c r="E44" s="1"/>
      <c r="F44" s="1"/>
      <c r="BU44" s="10"/>
      <c r="CA44" s="72" t="s">
        <v>95</v>
      </c>
      <c r="CB44" s="52">
        <f t="shared" si="16"/>
        <v>1</v>
      </c>
      <c r="CC44" s="52">
        <f>IF(CB44=0,"",COUNTIF($CB$1:CB44,1))</f>
        <v>42</v>
      </c>
      <c r="CD44" s="52" t="str">
        <f t="shared" si="17"/>
        <v>Haute_Vienne_87</v>
      </c>
      <c r="CE44" s="52"/>
      <c r="CF44" s="52"/>
      <c r="CG44" s="52"/>
      <c r="CH44" s="56">
        <f t="shared" si="18"/>
        <v>1</v>
      </c>
      <c r="CI44" s="56">
        <f>IF(CH44=0,"",COUNTIF($CH$1:CH44,1))</f>
        <v>42</v>
      </c>
      <c r="CJ44" s="56" t="str">
        <f t="shared" si="19"/>
        <v>Haute_Vienne_87</v>
      </c>
      <c r="CN44" s="60">
        <f t="shared" si="20"/>
        <v>1</v>
      </c>
      <c r="CO44" s="60">
        <f>IF(CN44=0,"",COUNTIF($CN$1:CN44,1))</f>
        <v>42</v>
      </c>
      <c r="CP44" s="60" t="str">
        <f t="shared" si="21"/>
        <v>Haute_Vienne_87</v>
      </c>
      <c r="CT44" s="64">
        <f t="shared" si="22"/>
        <v>1</v>
      </c>
      <c r="CU44" s="64">
        <f>IF(CT44=0,"",COUNTIF($CT$1:CT44,1))</f>
        <v>42</v>
      </c>
      <c r="CV44" s="64" t="str">
        <f t="shared" si="23"/>
        <v>Haute_Vienne_87</v>
      </c>
    </row>
    <row r="45" spans="1:100" ht="24" x14ac:dyDescent="0.3">
      <c r="A45" s="1"/>
      <c r="B45" s="1"/>
      <c r="C45" s="1"/>
      <c r="D45" s="1"/>
      <c r="E45" s="1"/>
      <c r="F45" s="1"/>
      <c r="BU45" s="10"/>
      <c r="CA45" s="72" t="s">
        <v>96</v>
      </c>
      <c r="CB45" s="52">
        <f t="shared" si="16"/>
        <v>1</v>
      </c>
      <c r="CC45" s="52">
        <f>IF(CB45=0,"",COUNTIF($CB$1:CB45,1))</f>
        <v>43</v>
      </c>
      <c r="CD45" s="52" t="str">
        <f t="shared" si="17"/>
        <v>Hautes_Alpes_05</v>
      </c>
      <c r="CE45" s="52"/>
      <c r="CF45" s="52"/>
      <c r="CG45" s="52"/>
      <c r="CH45" s="56">
        <f t="shared" si="18"/>
        <v>1</v>
      </c>
      <c r="CI45" s="56">
        <f>IF(CH45=0,"",COUNTIF($CH$1:CH45,1))</f>
        <v>43</v>
      </c>
      <c r="CJ45" s="56" t="str">
        <f t="shared" si="19"/>
        <v>Hautes_Alpes_05</v>
      </c>
      <c r="CN45" s="60">
        <f t="shared" si="20"/>
        <v>1</v>
      </c>
      <c r="CO45" s="60">
        <f>IF(CN45=0,"",COUNTIF($CN$1:CN45,1))</f>
        <v>43</v>
      </c>
      <c r="CP45" s="60" t="str">
        <f t="shared" si="21"/>
        <v>Hautes_Alpes_05</v>
      </c>
      <c r="CT45" s="64">
        <f t="shared" si="22"/>
        <v>1</v>
      </c>
      <c r="CU45" s="64">
        <f>IF(CT45=0,"",COUNTIF($CT$1:CT45,1))</f>
        <v>43</v>
      </c>
      <c r="CV45" s="64" t="str">
        <f t="shared" si="23"/>
        <v>Hautes_Alpes_05</v>
      </c>
    </row>
    <row r="46" spans="1:100" ht="24" x14ac:dyDescent="0.3">
      <c r="A46" s="1"/>
      <c r="B46" s="1"/>
      <c r="C46" s="1"/>
      <c r="D46" s="1"/>
      <c r="E46" s="1"/>
      <c r="F46" s="1"/>
      <c r="BU46" s="10"/>
      <c r="CA46" s="72" t="s">
        <v>97</v>
      </c>
      <c r="CB46" s="52">
        <f t="shared" si="16"/>
        <v>1</v>
      </c>
      <c r="CC46" s="52">
        <f>IF(CB46=0,"",COUNTIF($CB$1:CB46,1))</f>
        <v>44</v>
      </c>
      <c r="CD46" s="52" t="str">
        <f t="shared" si="17"/>
        <v>Hautes_Pyrénées_65</v>
      </c>
      <c r="CE46" s="52"/>
      <c r="CF46" s="52"/>
      <c r="CG46" s="52"/>
      <c r="CH46" s="56">
        <f t="shared" si="18"/>
        <v>1</v>
      </c>
      <c r="CI46" s="56">
        <f>IF(CH46=0,"",COUNTIF($CH$1:CH46,1))</f>
        <v>44</v>
      </c>
      <c r="CJ46" s="56" t="str">
        <f t="shared" si="19"/>
        <v>Hautes_Pyrénées_65</v>
      </c>
      <c r="CN46" s="60">
        <f t="shared" si="20"/>
        <v>1</v>
      </c>
      <c r="CO46" s="60">
        <f>IF(CN46=0,"",COUNTIF($CN$1:CN46,1))</f>
        <v>44</v>
      </c>
      <c r="CP46" s="60" t="str">
        <f t="shared" si="21"/>
        <v>Hautes_Pyrénées_65</v>
      </c>
      <c r="CT46" s="64">
        <f t="shared" si="22"/>
        <v>1</v>
      </c>
      <c r="CU46" s="64">
        <f>IF(CT46=0,"",COUNTIF($CT$1:CT46,1))</f>
        <v>44</v>
      </c>
      <c r="CV46" s="64" t="str">
        <f t="shared" si="23"/>
        <v>Hautes_Pyrénées_65</v>
      </c>
    </row>
    <row r="47" spans="1:100" ht="24" x14ac:dyDescent="0.3">
      <c r="A47" s="1"/>
      <c r="B47" s="1"/>
      <c r="C47" s="1"/>
      <c r="D47" s="1"/>
      <c r="E47" s="1"/>
      <c r="F47" s="1"/>
      <c r="BU47" s="10"/>
      <c r="CA47" s="72" t="s">
        <v>98</v>
      </c>
      <c r="CB47" s="52">
        <f t="shared" si="16"/>
        <v>1</v>
      </c>
      <c r="CC47" s="52">
        <f>IF(CB47=0,"",COUNTIF($CB$1:CB47,1))</f>
        <v>45</v>
      </c>
      <c r="CD47" s="52" t="str">
        <f t="shared" si="17"/>
        <v>Hauts_de_Seine_92</v>
      </c>
      <c r="CE47" s="52"/>
      <c r="CF47" s="52"/>
      <c r="CG47" s="52"/>
      <c r="CH47" s="56">
        <f t="shared" si="18"/>
        <v>1</v>
      </c>
      <c r="CI47" s="56">
        <f>IF(CH47=0,"",COUNTIF($CH$1:CH47,1))</f>
        <v>45</v>
      </c>
      <c r="CJ47" s="56" t="str">
        <f t="shared" si="19"/>
        <v>Hauts_de_Seine_92</v>
      </c>
      <c r="CN47" s="60">
        <f t="shared" si="20"/>
        <v>1</v>
      </c>
      <c r="CO47" s="60">
        <f>IF(CN47=0,"",COUNTIF($CN$1:CN47,1))</f>
        <v>45</v>
      </c>
      <c r="CP47" s="60" t="str">
        <f t="shared" si="21"/>
        <v>Hauts_de_Seine_92</v>
      </c>
      <c r="CT47" s="64">
        <f t="shared" si="22"/>
        <v>1</v>
      </c>
      <c r="CU47" s="64">
        <f>IF(CT47=0,"",COUNTIF($CT$1:CT47,1))</f>
        <v>45</v>
      </c>
      <c r="CV47" s="64" t="str">
        <f t="shared" si="23"/>
        <v>Hauts_de_Seine_92</v>
      </c>
    </row>
    <row r="48" spans="1:100" ht="24" x14ac:dyDescent="0.3">
      <c r="A48" s="1"/>
      <c r="B48" s="1"/>
      <c r="C48" s="1"/>
      <c r="D48" s="1"/>
      <c r="E48" s="1"/>
      <c r="F48" s="1"/>
      <c r="BU48" s="10"/>
      <c r="CA48" s="72" t="s">
        <v>99</v>
      </c>
      <c r="CB48" s="52">
        <f t="shared" si="16"/>
        <v>1</v>
      </c>
      <c r="CC48" s="52">
        <f>IF(CB48=0,"",COUNTIF($CB$1:CB48,1))</f>
        <v>46</v>
      </c>
      <c r="CD48" s="52" t="str">
        <f t="shared" si="17"/>
        <v>Hérault_34</v>
      </c>
      <c r="CE48" s="52"/>
      <c r="CF48" s="52"/>
      <c r="CG48" s="52"/>
      <c r="CH48" s="56">
        <f t="shared" si="18"/>
        <v>1</v>
      </c>
      <c r="CI48" s="56">
        <f>IF(CH48=0,"",COUNTIF($CH$1:CH48,1))</f>
        <v>46</v>
      </c>
      <c r="CJ48" s="56" t="str">
        <f t="shared" si="19"/>
        <v>Hérault_34</v>
      </c>
      <c r="CN48" s="60">
        <f t="shared" si="20"/>
        <v>1</v>
      </c>
      <c r="CO48" s="60">
        <f>IF(CN48=0,"",COUNTIF($CN$1:CN48,1))</f>
        <v>46</v>
      </c>
      <c r="CP48" s="60" t="str">
        <f t="shared" si="21"/>
        <v>Hérault_34</v>
      </c>
      <c r="CT48" s="64">
        <f t="shared" si="22"/>
        <v>1</v>
      </c>
      <c r="CU48" s="64">
        <f>IF(CT48=0,"",COUNTIF($CT$1:CT48,1))</f>
        <v>46</v>
      </c>
      <c r="CV48" s="64" t="str">
        <f t="shared" si="23"/>
        <v>Hérault_34</v>
      </c>
    </row>
    <row r="49" spans="1:100" ht="24" x14ac:dyDescent="0.3">
      <c r="A49" s="1"/>
      <c r="B49" s="1"/>
      <c r="C49" s="1"/>
      <c r="D49" s="1"/>
      <c r="E49" s="1"/>
      <c r="F49" s="1"/>
      <c r="BU49" s="10"/>
      <c r="CA49" s="72" t="s">
        <v>100</v>
      </c>
      <c r="CB49" s="52">
        <f t="shared" si="16"/>
        <v>1</v>
      </c>
      <c r="CC49" s="52">
        <f>IF(CB49=0,"",COUNTIF($CB$1:CB49,1))</f>
        <v>47</v>
      </c>
      <c r="CD49" s="52" t="str">
        <f t="shared" si="17"/>
        <v>Ille_et_Vilaine_35</v>
      </c>
      <c r="CE49" s="52"/>
      <c r="CF49" s="52"/>
      <c r="CG49" s="52"/>
      <c r="CH49" s="56">
        <f t="shared" si="18"/>
        <v>1</v>
      </c>
      <c r="CI49" s="56">
        <f>IF(CH49=0,"",COUNTIF($CH$1:CH49,1))</f>
        <v>47</v>
      </c>
      <c r="CJ49" s="56" t="str">
        <f t="shared" si="19"/>
        <v>Ille_et_Vilaine_35</v>
      </c>
      <c r="CN49" s="60">
        <f t="shared" si="20"/>
        <v>1</v>
      </c>
      <c r="CO49" s="60">
        <f>IF(CN49=0,"",COUNTIF($CN$1:CN49,1))</f>
        <v>47</v>
      </c>
      <c r="CP49" s="60" t="str">
        <f t="shared" si="21"/>
        <v>Ille_et_Vilaine_35</v>
      </c>
      <c r="CT49" s="64">
        <f t="shared" si="22"/>
        <v>1</v>
      </c>
      <c r="CU49" s="64">
        <f>IF(CT49=0,"",COUNTIF($CT$1:CT49,1))</f>
        <v>47</v>
      </c>
      <c r="CV49" s="64" t="str">
        <f t="shared" si="23"/>
        <v>Ille_et_Vilaine_35</v>
      </c>
    </row>
    <row r="50" spans="1:100" x14ac:dyDescent="0.3">
      <c r="A50" s="1"/>
      <c r="B50" s="1"/>
      <c r="C50" s="1"/>
      <c r="D50" s="1"/>
      <c r="E50" s="1"/>
      <c r="F50" s="1"/>
      <c r="BU50" s="10"/>
      <c r="CA50" s="72" t="s">
        <v>101</v>
      </c>
      <c r="CB50" s="52">
        <f t="shared" si="16"/>
        <v>1</v>
      </c>
      <c r="CC50" s="52">
        <f>IF(CB50=0,"",COUNTIF($CB$1:CB50,1))</f>
        <v>48</v>
      </c>
      <c r="CD50" s="52" t="str">
        <f t="shared" si="17"/>
        <v>Indre_36</v>
      </c>
      <c r="CE50" s="52"/>
      <c r="CF50" s="52"/>
      <c r="CG50" s="52"/>
      <c r="CH50" s="56">
        <f t="shared" si="18"/>
        <v>1</v>
      </c>
      <c r="CI50" s="56">
        <f>IF(CH50=0,"",COUNTIF($CH$1:CH50,1))</f>
        <v>48</v>
      </c>
      <c r="CJ50" s="56" t="str">
        <f t="shared" si="19"/>
        <v>Indre_36</v>
      </c>
      <c r="CN50" s="60">
        <f t="shared" si="20"/>
        <v>1</v>
      </c>
      <c r="CO50" s="60">
        <f>IF(CN50=0,"",COUNTIF($CN$1:CN50,1))</f>
        <v>48</v>
      </c>
      <c r="CP50" s="60" t="str">
        <f t="shared" si="21"/>
        <v>Indre_36</v>
      </c>
      <c r="CT50" s="64">
        <f t="shared" si="22"/>
        <v>1</v>
      </c>
      <c r="CU50" s="64">
        <f>IF(CT50=0,"",COUNTIF($CT$1:CT50,1))</f>
        <v>48</v>
      </c>
      <c r="CV50" s="64" t="str">
        <f t="shared" si="23"/>
        <v>Indre_36</v>
      </c>
    </row>
    <row r="51" spans="1:100" ht="24" x14ac:dyDescent="0.3">
      <c r="A51" s="1"/>
      <c r="B51" s="1"/>
      <c r="C51" s="1"/>
      <c r="D51" s="1"/>
      <c r="E51" s="1"/>
      <c r="F51" s="1"/>
      <c r="BU51" s="10"/>
      <c r="CA51" s="72" t="s">
        <v>102</v>
      </c>
      <c r="CB51" s="52">
        <f t="shared" si="16"/>
        <v>1</v>
      </c>
      <c r="CC51" s="52">
        <f>IF(CB51=0,"",COUNTIF($CB$1:CB51,1))</f>
        <v>49</v>
      </c>
      <c r="CD51" s="52" t="str">
        <f t="shared" si="17"/>
        <v>Indre_et_Loire_37</v>
      </c>
      <c r="CE51" s="52"/>
      <c r="CF51" s="52"/>
      <c r="CG51" s="52"/>
      <c r="CH51" s="56">
        <f t="shared" si="18"/>
        <v>1</v>
      </c>
      <c r="CI51" s="56">
        <f>IF(CH51=0,"",COUNTIF($CH$1:CH51,1))</f>
        <v>49</v>
      </c>
      <c r="CJ51" s="56" t="str">
        <f t="shared" si="19"/>
        <v>Indre_et_Loire_37</v>
      </c>
      <c r="CN51" s="60">
        <f t="shared" si="20"/>
        <v>1</v>
      </c>
      <c r="CO51" s="60">
        <f>IF(CN51=0,"",COUNTIF($CN$1:CN51,1))</f>
        <v>49</v>
      </c>
      <c r="CP51" s="60" t="str">
        <f t="shared" si="21"/>
        <v>Indre_et_Loire_37</v>
      </c>
      <c r="CT51" s="64">
        <f t="shared" si="22"/>
        <v>1</v>
      </c>
      <c r="CU51" s="64">
        <f>IF(CT51=0,"",COUNTIF($CT$1:CT51,1))</f>
        <v>49</v>
      </c>
      <c r="CV51" s="64" t="str">
        <f t="shared" si="23"/>
        <v>Indre_et_Loire_37</v>
      </c>
    </row>
    <row r="52" spans="1:100" x14ac:dyDescent="0.3">
      <c r="A52" s="1"/>
      <c r="B52" s="1"/>
      <c r="C52" s="1"/>
      <c r="D52" s="1"/>
      <c r="E52" s="1"/>
      <c r="F52" s="1"/>
      <c r="BU52" s="10"/>
      <c r="CA52" s="72" t="s">
        <v>103</v>
      </c>
      <c r="CB52" s="52">
        <f t="shared" si="16"/>
        <v>1</v>
      </c>
      <c r="CC52" s="52">
        <f>IF(CB52=0,"",COUNTIF($CB$1:CB52,1))</f>
        <v>50</v>
      </c>
      <c r="CD52" s="52" t="str">
        <f t="shared" si="17"/>
        <v>Isère_38</v>
      </c>
      <c r="CE52" s="52"/>
      <c r="CF52" s="52"/>
      <c r="CG52" s="52"/>
      <c r="CH52" s="56">
        <f t="shared" si="18"/>
        <v>1</v>
      </c>
      <c r="CI52" s="56">
        <f>IF(CH52=0,"",COUNTIF($CH$1:CH52,1))</f>
        <v>50</v>
      </c>
      <c r="CJ52" s="56" t="str">
        <f t="shared" si="19"/>
        <v>Isère_38</v>
      </c>
      <c r="CN52" s="60">
        <f t="shared" si="20"/>
        <v>1</v>
      </c>
      <c r="CO52" s="60">
        <f>IF(CN52=0,"",COUNTIF($CN$1:CN52,1))</f>
        <v>50</v>
      </c>
      <c r="CP52" s="60" t="str">
        <f t="shared" si="21"/>
        <v>Isère_38</v>
      </c>
      <c r="CT52" s="64">
        <f t="shared" si="22"/>
        <v>1</v>
      </c>
      <c r="CU52" s="64">
        <f>IF(CT52=0,"",COUNTIF($CT$1:CT52,1))</f>
        <v>50</v>
      </c>
      <c r="CV52" s="64" t="str">
        <f t="shared" si="23"/>
        <v>Isère_38</v>
      </c>
    </row>
    <row r="53" spans="1:100" ht="24" x14ac:dyDescent="0.3">
      <c r="A53" s="1"/>
      <c r="B53" s="1"/>
      <c r="C53" s="1"/>
      <c r="D53" s="1"/>
      <c r="E53" s="1"/>
      <c r="F53" s="1"/>
      <c r="BU53" s="10"/>
      <c r="CA53" s="72" t="s">
        <v>104</v>
      </c>
      <c r="CB53" s="52">
        <f t="shared" si="16"/>
        <v>1</v>
      </c>
      <c r="CC53" s="52">
        <f>IF(CB53=0,"",COUNTIF($CB$1:CB53,1))</f>
        <v>51</v>
      </c>
      <c r="CD53" s="52" t="str">
        <f t="shared" si="17"/>
        <v>Jura_39</v>
      </c>
      <c r="CE53" s="52"/>
      <c r="CF53" s="52"/>
      <c r="CG53" s="52"/>
      <c r="CH53" s="56">
        <f t="shared" si="18"/>
        <v>1</v>
      </c>
      <c r="CI53" s="56">
        <f>IF(CH53=0,"",COUNTIF($CH$1:CH53,1))</f>
        <v>51</v>
      </c>
      <c r="CJ53" s="56" t="str">
        <f t="shared" si="19"/>
        <v>Jura_39</v>
      </c>
      <c r="CN53" s="60">
        <f t="shared" si="20"/>
        <v>1</v>
      </c>
      <c r="CO53" s="60">
        <f>IF(CN53=0,"",COUNTIF($CN$1:CN53,1))</f>
        <v>51</v>
      </c>
      <c r="CP53" s="60" t="str">
        <f t="shared" si="21"/>
        <v>Jura_39</v>
      </c>
      <c r="CT53" s="64">
        <f t="shared" si="22"/>
        <v>1</v>
      </c>
      <c r="CU53" s="64">
        <f>IF(CT53=0,"",COUNTIF($CT$1:CT53,1))</f>
        <v>51</v>
      </c>
      <c r="CV53" s="64" t="str">
        <f t="shared" si="23"/>
        <v>Jura_39</v>
      </c>
    </row>
    <row r="54" spans="1:100" x14ac:dyDescent="0.3">
      <c r="A54" s="1"/>
      <c r="B54" s="1"/>
      <c r="C54" s="1"/>
      <c r="D54" s="1"/>
      <c r="E54" s="1"/>
      <c r="F54" s="1"/>
      <c r="BU54" s="10"/>
      <c r="CA54" s="72" t="s">
        <v>105</v>
      </c>
      <c r="CB54" s="52">
        <f t="shared" si="16"/>
        <v>1</v>
      </c>
      <c r="CC54" s="52">
        <f>IF(CB54=0,"",COUNTIF($CB$1:CB54,1))</f>
        <v>52</v>
      </c>
      <c r="CD54" s="52" t="str">
        <f t="shared" si="17"/>
        <v>La Réunion_974</v>
      </c>
      <c r="CE54" s="52"/>
      <c r="CF54" s="52"/>
      <c r="CG54" s="52"/>
      <c r="CH54" s="56">
        <f t="shared" si="18"/>
        <v>1</v>
      </c>
      <c r="CI54" s="56">
        <f>IF(CH54=0,"",COUNTIF($CH$1:CH54,1))</f>
        <v>52</v>
      </c>
      <c r="CJ54" s="56" t="str">
        <f t="shared" si="19"/>
        <v>La Réunion_974</v>
      </c>
      <c r="CN54" s="60">
        <f t="shared" si="20"/>
        <v>1</v>
      </c>
      <c r="CO54" s="60">
        <f>IF(CN54=0,"",COUNTIF($CN$1:CN54,1))</f>
        <v>52</v>
      </c>
      <c r="CP54" s="60" t="str">
        <f t="shared" si="21"/>
        <v>La Réunion_974</v>
      </c>
      <c r="CT54" s="64">
        <f t="shared" si="22"/>
        <v>1</v>
      </c>
      <c r="CU54" s="64">
        <f>IF(CT54=0,"",COUNTIF($CT$1:CT54,1))</f>
        <v>52</v>
      </c>
      <c r="CV54" s="64" t="str">
        <f t="shared" si="23"/>
        <v>La Réunion_974</v>
      </c>
    </row>
    <row r="55" spans="1:100" x14ac:dyDescent="0.3">
      <c r="A55" s="1"/>
      <c r="B55" s="1"/>
      <c r="C55" s="1"/>
      <c r="D55" s="1"/>
      <c r="E55" s="1"/>
      <c r="F55" s="1"/>
      <c r="BU55" s="10"/>
      <c r="CA55" s="72" t="s">
        <v>106</v>
      </c>
      <c r="CB55" s="52">
        <f t="shared" si="16"/>
        <v>1</v>
      </c>
      <c r="CC55" s="52">
        <f>IF(CB55=0,"",COUNTIF($CB$1:CB55,1))</f>
        <v>53</v>
      </c>
      <c r="CD55" s="52" t="str">
        <f t="shared" si="17"/>
        <v>Landes_40</v>
      </c>
      <c r="CE55" s="52"/>
      <c r="CF55" s="52"/>
      <c r="CG55" s="52"/>
      <c r="CH55" s="56">
        <f t="shared" si="18"/>
        <v>1</v>
      </c>
      <c r="CI55" s="56">
        <f>IF(CH55=0,"",COUNTIF($CH$1:CH55,1))</f>
        <v>53</v>
      </c>
      <c r="CJ55" s="56" t="str">
        <f t="shared" si="19"/>
        <v>Landes_40</v>
      </c>
      <c r="CN55" s="60">
        <f t="shared" si="20"/>
        <v>1</v>
      </c>
      <c r="CO55" s="60">
        <f>IF(CN55=0,"",COUNTIF($CN$1:CN55,1))</f>
        <v>53</v>
      </c>
      <c r="CP55" s="60" t="str">
        <f t="shared" si="21"/>
        <v>Landes_40</v>
      </c>
      <c r="CT55" s="64">
        <f t="shared" si="22"/>
        <v>1</v>
      </c>
      <c r="CU55" s="64">
        <f>IF(CT55=0,"",COUNTIF($CT$1:CT55,1))</f>
        <v>53</v>
      </c>
      <c r="CV55" s="64" t="str">
        <f t="shared" si="23"/>
        <v>Landes_40</v>
      </c>
    </row>
    <row r="56" spans="1:100" x14ac:dyDescent="0.3">
      <c r="A56" s="1"/>
      <c r="B56" s="1"/>
      <c r="C56" s="1"/>
      <c r="D56" s="1"/>
      <c r="E56" s="1"/>
      <c r="F56" s="1"/>
      <c r="BU56" s="10"/>
      <c r="CA56" s="72" t="s">
        <v>107</v>
      </c>
      <c r="CB56" s="52">
        <f t="shared" si="16"/>
        <v>1</v>
      </c>
      <c r="CC56" s="52">
        <f>IF(CB56=0,"",COUNTIF($CB$1:CB56,1))</f>
        <v>54</v>
      </c>
      <c r="CD56" s="52" t="str">
        <f t="shared" si="17"/>
        <v>Loir_et_Cher_41</v>
      </c>
      <c r="CE56" s="52"/>
      <c r="CF56" s="52"/>
      <c r="CG56" s="52"/>
      <c r="CH56" s="56">
        <f t="shared" si="18"/>
        <v>1</v>
      </c>
      <c r="CI56" s="56">
        <f>IF(CH56=0,"",COUNTIF($CH$1:CH56,1))</f>
        <v>54</v>
      </c>
      <c r="CJ56" s="56" t="str">
        <f t="shared" si="19"/>
        <v>Loir_et_Cher_41</v>
      </c>
      <c r="CN56" s="60">
        <f t="shared" si="20"/>
        <v>1</v>
      </c>
      <c r="CO56" s="60">
        <f>IF(CN56=0,"",COUNTIF($CN$1:CN56,1))</f>
        <v>54</v>
      </c>
      <c r="CP56" s="60" t="str">
        <f t="shared" si="21"/>
        <v>Loir_et_Cher_41</v>
      </c>
      <c r="CT56" s="64">
        <f t="shared" si="22"/>
        <v>1</v>
      </c>
      <c r="CU56" s="64">
        <f>IF(CT56=0,"",COUNTIF($CT$1:CT56,1))</f>
        <v>54</v>
      </c>
      <c r="CV56" s="64" t="str">
        <f t="shared" si="23"/>
        <v>Loir_et_Cher_41</v>
      </c>
    </row>
    <row r="57" spans="1:100" x14ac:dyDescent="0.3">
      <c r="A57" s="1"/>
      <c r="B57" s="1"/>
      <c r="C57" s="1"/>
      <c r="D57" s="1"/>
      <c r="E57" s="1"/>
      <c r="F57" s="1"/>
      <c r="BU57" s="10"/>
      <c r="CA57" s="72" t="s">
        <v>108</v>
      </c>
      <c r="CB57" s="52">
        <f t="shared" si="16"/>
        <v>1</v>
      </c>
      <c r="CC57" s="52">
        <f>IF(CB57=0,"",COUNTIF($CB$1:CB57,1))</f>
        <v>55</v>
      </c>
      <c r="CD57" s="52" t="str">
        <f t="shared" si="17"/>
        <v>Loire_42</v>
      </c>
      <c r="CE57" s="52"/>
      <c r="CF57" s="52"/>
      <c r="CG57" s="52"/>
      <c r="CH57" s="56">
        <f t="shared" si="18"/>
        <v>1</v>
      </c>
      <c r="CI57" s="56">
        <f>IF(CH57=0,"",COUNTIF($CH$1:CH57,1))</f>
        <v>55</v>
      </c>
      <c r="CJ57" s="56" t="str">
        <f t="shared" si="19"/>
        <v>Loire_42</v>
      </c>
      <c r="CN57" s="60">
        <f t="shared" si="20"/>
        <v>1</v>
      </c>
      <c r="CO57" s="60">
        <f>IF(CN57=0,"",COUNTIF($CN$1:CN57,1))</f>
        <v>55</v>
      </c>
      <c r="CP57" s="60" t="str">
        <f t="shared" si="21"/>
        <v>Loire_42</v>
      </c>
      <c r="CT57" s="64">
        <f t="shared" si="22"/>
        <v>1</v>
      </c>
      <c r="CU57" s="64">
        <f>IF(CT57=0,"",COUNTIF($CT$1:CT57,1))</f>
        <v>55</v>
      </c>
      <c r="CV57" s="64" t="str">
        <f t="shared" si="23"/>
        <v>Loire_42</v>
      </c>
    </row>
    <row r="58" spans="1:100" ht="24" x14ac:dyDescent="0.3">
      <c r="A58" s="1"/>
      <c r="B58" s="1"/>
      <c r="C58" s="1"/>
      <c r="D58" s="1"/>
      <c r="E58" s="1"/>
      <c r="F58" s="1"/>
      <c r="BS58" s="32"/>
      <c r="BT58" s="33"/>
      <c r="BU58" s="10"/>
      <c r="CA58" s="72" t="s">
        <v>109</v>
      </c>
      <c r="CB58" s="52">
        <f t="shared" si="16"/>
        <v>1</v>
      </c>
      <c r="CC58" s="52">
        <f>IF(CB58=0,"",COUNTIF($CB$1:CB58,1))</f>
        <v>56</v>
      </c>
      <c r="CD58" s="52" t="str">
        <f t="shared" si="17"/>
        <v>Loire_Atlantique_44</v>
      </c>
      <c r="CE58" s="52"/>
      <c r="CF58" s="52"/>
      <c r="CG58" s="52"/>
      <c r="CH58" s="56">
        <f t="shared" si="18"/>
        <v>1</v>
      </c>
      <c r="CI58" s="56">
        <f>IF(CH58=0,"",COUNTIF($CH$1:CH58,1))</f>
        <v>56</v>
      </c>
      <c r="CJ58" s="56" t="str">
        <f t="shared" si="19"/>
        <v>Loire_Atlantique_44</v>
      </c>
      <c r="CN58" s="60">
        <f t="shared" si="20"/>
        <v>1</v>
      </c>
      <c r="CO58" s="60">
        <f>IF(CN58=0,"",COUNTIF($CN$1:CN58,1))</f>
        <v>56</v>
      </c>
      <c r="CP58" s="60" t="str">
        <f t="shared" si="21"/>
        <v>Loire_Atlantique_44</v>
      </c>
      <c r="CT58" s="64">
        <f t="shared" si="22"/>
        <v>1</v>
      </c>
      <c r="CU58" s="64">
        <f>IF(CT58=0,"",COUNTIF($CT$1:CT58,1))</f>
        <v>56</v>
      </c>
      <c r="CV58" s="64" t="str">
        <f t="shared" si="23"/>
        <v>Loire_Atlantique_44</v>
      </c>
    </row>
    <row r="59" spans="1:100" x14ac:dyDescent="0.3">
      <c r="A59" s="1"/>
      <c r="B59" s="1"/>
      <c r="C59" s="1"/>
      <c r="D59" s="1"/>
      <c r="E59" s="1"/>
      <c r="F59" s="1"/>
      <c r="BS59" s="32"/>
      <c r="BT59" s="33"/>
      <c r="BU59" s="10"/>
      <c r="BV59" s="33"/>
      <c r="CA59" s="72" t="s">
        <v>110</v>
      </c>
      <c r="CB59" s="52">
        <f t="shared" si="16"/>
        <v>1</v>
      </c>
      <c r="CC59" s="52">
        <f>IF(CB59=0,"",COUNTIF($CB$1:CB59,1))</f>
        <v>57</v>
      </c>
      <c r="CD59" s="52" t="str">
        <f t="shared" si="17"/>
        <v>Loiret_45</v>
      </c>
      <c r="CE59" s="52"/>
      <c r="CF59" s="52"/>
      <c r="CG59" s="52"/>
      <c r="CH59" s="56">
        <f t="shared" si="18"/>
        <v>1</v>
      </c>
      <c r="CI59" s="56">
        <f>IF(CH59=0,"",COUNTIF($CH$1:CH59,1))</f>
        <v>57</v>
      </c>
      <c r="CJ59" s="56" t="str">
        <f t="shared" si="19"/>
        <v>Loiret_45</v>
      </c>
      <c r="CN59" s="60">
        <f t="shared" si="20"/>
        <v>1</v>
      </c>
      <c r="CO59" s="60">
        <f>IF(CN59=0,"",COUNTIF($CN$1:CN59,1))</f>
        <v>57</v>
      </c>
      <c r="CP59" s="60" t="str">
        <f t="shared" si="21"/>
        <v>Loiret_45</v>
      </c>
      <c r="CT59" s="64">
        <f t="shared" si="22"/>
        <v>1</v>
      </c>
      <c r="CU59" s="64">
        <f>IF(CT59=0,"",COUNTIF($CT$1:CT59,1))</f>
        <v>57</v>
      </c>
      <c r="CV59" s="64" t="str">
        <f t="shared" si="23"/>
        <v>Loiret_45</v>
      </c>
    </row>
    <row r="60" spans="1:100" ht="24" x14ac:dyDescent="0.3">
      <c r="A60" s="1"/>
      <c r="B60" s="1"/>
      <c r="C60" s="1"/>
      <c r="D60" s="1"/>
      <c r="E60" s="1"/>
      <c r="F60" s="1"/>
      <c r="BS60" s="32"/>
      <c r="BT60" s="33"/>
      <c r="BU60" s="10"/>
      <c r="BV60" s="33"/>
      <c r="CA60" s="72" t="s">
        <v>111</v>
      </c>
      <c r="CB60" s="52">
        <f t="shared" si="16"/>
        <v>1</v>
      </c>
      <c r="CC60" s="52">
        <f>IF(CB60=0,"",COUNTIF($CB$1:CB60,1))</f>
        <v>58</v>
      </c>
      <c r="CD60" s="52" t="str">
        <f t="shared" si="17"/>
        <v>Lot_46</v>
      </c>
      <c r="CE60" s="52"/>
      <c r="CF60" s="52"/>
      <c r="CG60" s="52"/>
      <c r="CH60" s="56">
        <f t="shared" si="18"/>
        <v>1</v>
      </c>
      <c r="CI60" s="56">
        <f>IF(CH60=0,"",COUNTIF($CH$1:CH60,1))</f>
        <v>58</v>
      </c>
      <c r="CJ60" s="56" t="str">
        <f t="shared" si="19"/>
        <v>Lot_46</v>
      </c>
      <c r="CN60" s="60">
        <f t="shared" si="20"/>
        <v>1</v>
      </c>
      <c r="CO60" s="60">
        <f>IF(CN60=0,"",COUNTIF($CN$1:CN60,1))</f>
        <v>58</v>
      </c>
      <c r="CP60" s="60" t="str">
        <f t="shared" si="21"/>
        <v>Lot_46</v>
      </c>
      <c r="CT60" s="64">
        <f t="shared" si="22"/>
        <v>1</v>
      </c>
      <c r="CU60" s="64">
        <f>IF(CT60=0,"",COUNTIF($CT$1:CT60,1))</f>
        <v>58</v>
      </c>
      <c r="CV60" s="64" t="str">
        <f t="shared" si="23"/>
        <v>Lot_46</v>
      </c>
    </row>
    <row r="61" spans="1:100" x14ac:dyDescent="0.3">
      <c r="A61" s="1"/>
      <c r="B61" s="1"/>
      <c r="C61" s="1"/>
      <c r="D61" s="1"/>
      <c r="E61" s="1"/>
      <c r="F61" s="1"/>
      <c r="BS61" s="32"/>
      <c r="BT61" s="33"/>
      <c r="BU61" s="10"/>
      <c r="BV61" s="33"/>
      <c r="CA61" s="72" t="s">
        <v>112</v>
      </c>
      <c r="CB61" s="52">
        <f t="shared" si="16"/>
        <v>1</v>
      </c>
      <c r="CC61" s="52">
        <f>IF(CB61=0,"",COUNTIF($CB$1:CB61,1))</f>
        <v>59</v>
      </c>
      <c r="CD61" s="52" t="str">
        <f t="shared" si="17"/>
        <v>Lot_et_Garonne_47</v>
      </c>
      <c r="CE61" s="52"/>
      <c r="CF61" s="52"/>
      <c r="CG61" s="52"/>
      <c r="CH61" s="56">
        <f t="shared" si="18"/>
        <v>1</v>
      </c>
      <c r="CI61" s="56">
        <f>IF(CH61=0,"",COUNTIF($CH$1:CH61,1))</f>
        <v>59</v>
      </c>
      <c r="CJ61" s="56" t="str">
        <f t="shared" si="19"/>
        <v>Lot_et_Garonne_47</v>
      </c>
      <c r="CN61" s="60">
        <f t="shared" si="20"/>
        <v>1</v>
      </c>
      <c r="CO61" s="60">
        <f>IF(CN61=0,"",COUNTIF($CN$1:CN61,1))</f>
        <v>59</v>
      </c>
      <c r="CP61" s="60" t="str">
        <f t="shared" si="21"/>
        <v>Lot_et_Garonne_47</v>
      </c>
      <c r="CT61" s="64">
        <f t="shared" si="22"/>
        <v>1</v>
      </c>
      <c r="CU61" s="64">
        <f>IF(CT61=0,"",COUNTIF($CT$1:CT61,1))</f>
        <v>59</v>
      </c>
      <c r="CV61" s="64" t="str">
        <f t="shared" si="23"/>
        <v>Lot_et_Garonne_47</v>
      </c>
    </row>
    <row r="62" spans="1:100" x14ac:dyDescent="0.3">
      <c r="A62" s="1"/>
      <c r="B62" s="1"/>
      <c r="C62" s="1"/>
      <c r="D62" s="1"/>
      <c r="E62" s="1"/>
      <c r="F62" s="1"/>
      <c r="BS62" s="32"/>
      <c r="BT62" s="33"/>
      <c r="BU62" s="10"/>
      <c r="BV62" s="33"/>
      <c r="CA62" s="72" t="s">
        <v>113</v>
      </c>
      <c r="CB62" s="52">
        <f t="shared" si="16"/>
        <v>1</v>
      </c>
      <c r="CC62" s="52">
        <f>IF(CB62=0,"",COUNTIF($CB$1:CB62,1))</f>
        <v>60</v>
      </c>
      <c r="CD62" s="52" t="str">
        <f t="shared" si="17"/>
        <v>Lozère_48</v>
      </c>
      <c r="CE62" s="52"/>
      <c r="CF62" s="52"/>
      <c r="CG62" s="52"/>
      <c r="CH62" s="56">
        <f t="shared" si="18"/>
        <v>1</v>
      </c>
      <c r="CI62" s="56">
        <f>IF(CH62=0,"",COUNTIF($CH$1:CH62,1))</f>
        <v>60</v>
      </c>
      <c r="CJ62" s="56" t="str">
        <f t="shared" si="19"/>
        <v>Lozère_48</v>
      </c>
      <c r="CN62" s="60">
        <f t="shared" si="20"/>
        <v>1</v>
      </c>
      <c r="CO62" s="60">
        <f>IF(CN62=0,"",COUNTIF($CN$1:CN62,1))</f>
        <v>60</v>
      </c>
      <c r="CP62" s="60" t="str">
        <f t="shared" si="21"/>
        <v>Lozère_48</v>
      </c>
      <c r="CT62" s="64">
        <f t="shared" si="22"/>
        <v>1</v>
      </c>
      <c r="CU62" s="64">
        <f>IF(CT62=0,"",COUNTIF($CT$1:CT62,1))</f>
        <v>60</v>
      </c>
      <c r="CV62" s="64" t="str">
        <f t="shared" si="23"/>
        <v>Lozère_48</v>
      </c>
    </row>
    <row r="63" spans="1:100" ht="24" x14ac:dyDescent="0.3">
      <c r="A63" s="1"/>
      <c r="B63" s="1"/>
      <c r="C63" s="1"/>
      <c r="D63" s="1"/>
      <c r="E63" s="1"/>
      <c r="F63" s="1"/>
      <c r="BS63" s="32"/>
      <c r="BT63" s="33"/>
      <c r="BU63" s="10"/>
      <c r="BV63" s="33"/>
      <c r="CA63" s="72" t="s">
        <v>114</v>
      </c>
      <c r="CB63" s="52">
        <f t="shared" si="16"/>
        <v>1</v>
      </c>
      <c r="CC63" s="52">
        <f>IF(CB63=0,"",COUNTIF($CB$1:CB63,1))</f>
        <v>61</v>
      </c>
      <c r="CD63" s="52" t="str">
        <f t="shared" si="17"/>
        <v>Maine_et_Loire_49</v>
      </c>
      <c r="CE63" s="52"/>
      <c r="CF63" s="52"/>
      <c r="CG63" s="52"/>
      <c r="CH63" s="56">
        <f t="shared" si="18"/>
        <v>1</v>
      </c>
      <c r="CI63" s="56">
        <f>IF(CH63=0,"",COUNTIF($CH$1:CH63,1))</f>
        <v>61</v>
      </c>
      <c r="CJ63" s="56" t="str">
        <f t="shared" si="19"/>
        <v>Maine_et_Loire_49</v>
      </c>
      <c r="CN63" s="60">
        <f t="shared" si="20"/>
        <v>1</v>
      </c>
      <c r="CO63" s="60">
        <f>IF(CN63=0,"",COUNTIF($CN$1:CN63,1))</f>
        <v>61</v>
      </c>
      <c r="CP63" s="60" t="str">
        <f t="shared" si="21"/>
        <v>Maine_et_Loire_49</v>
      </c>
      <c r="CT63" s="64">
        <f t="shared" si="22"/>
        <v>1</v>
      </c>
      <c r="CU63" s="64">
        <f>IF(CT63=0,"",COUNTIF($CT$1:CT63,1))</f>
        <v>61</v>
      </c>
      <c r="CV63" s="64" t="str">
        <f t="shared" si="23"/>
        <v>Maine_et_Loire_49</v>
      </c>
    </row>
    <row r="64" spans="1:100" x14ac:dyDescent="0.3">
      <c r="A64" s="1"/>
      <c r="B64" s="1"/>
      <c r="C64" s="1"/>
      <c r="D64" s="1"/>
      <c r="E64" s="1"/>
      <c r="F64" s="1"/>
      <c r="BS64" s="32"/>
      <c r="BT64" s="33"/>
      <c r="BU64" s="10"/>
      <c r="BV64" s="33"/>
      <c r="CA64" s="72" t="s">
        <v>115</v>
      </c>
      <c r="CB64" s="52">
        <f t="shared" si="16"/>
        <v>1</v>
      </c>
      <c r="CC64" s="52">
        <f>IF(CB64=0,"",COUNTIF($CB$1:CB64,1))</f>
        <v>62</v>
      </c>
      <c r="CD64" s="52" t="str">
        <f t="shared" si="17"/>
        <v>Manche_50</v>
      </c>
      <c r="CE64" s="52"/>
      <c r="CF64" s="52"/>
      <c r="CG64" s="52"/>
      <c r="CH64" s="56">
        <f t="shared" si="18"/>
        <v>1</v>
      </c>
      <c r="CI64" s="56">
        <f>IF(CH64=0,"",COUNTIF($CH$1:CH64,1))</f>
        <v>62</v>
      </c>
      <c r="CJ64" s="56" t="str">
        <f t="shared" si="19"/>
        <v>Manche_50</v>
      </c>
      <c r="CN64" s="60">
        <f t="shared" si="20"/>
        <v>1</v>
      </c>
      <c r="CO64" s="60">
        <f>IF(CN64=0,"",COUNTIF($CN$1:CN64,1))</f>
        <v>62</v>
      </c>
      <c r="CP64" s="60" t="str">
        <f t="shared" si="21"/>
        <v>Manche_50</v>
      </c>
      <c r="CT64" s="64">
        <f t="shared" si="22"/>
        <v>1</v>
      </c>
      <c r="CU64" s="64">
        <f>IF(CT64=0,"",COUNTIF($CT$1:CT64,1))</f>
        <v>62</v>
      </c>
      <c r="CV64" s="64" t="str">
        <f t="shared" si="23"/>
        <v>Manche_50</v>
      </c>
    </row>
    <row r="65" spans="1:100" ht="24" x14ac:dyDescent="0.3">
      <c r="A65" s="1"/>
      <c r="B65" s="1"/>
      <c r="C65" s="1"/>
      <c r="D65" s="1"/>
      <c r="E65" s="1"/>
      <c r="F65" s="1"/>
      <c r="BS65" s="32"/>
      <c r="BT65" s="33"/>
      <c r="BU65" s="10"/>
      <c r="BV65" s="33"/>
      <c r="CA65" s="72" t="s">
        <v>116</v>
      </c>
      <c r="CB65" s="52">
        <f t="shared" si="16"/>
        <v>1</v>
      </c>
      <c r="CC65" s="52">
        <f>IF(CB65=0,"",COUNTIF($CB$1:CB65,1))</f>
        <v>63</v>
      </c>
      <c r="CD65" s="52" t="str">
        <f t="shared" si="17"/>
        <v>Marne_51</v>
      </c>
      <c r="CE65" s="52"/>
      <c r="CF65" s="52"/>
      <c r="CG65" s="52"/>
      <c r="CH65" s="56">
        <f t="shared" si="18"/>
        <v>1</v>
      </c>
      <c r="CI65" s="56">
        <f>IF(CH65=0,"",COUNTIF($CH$1:CH65,1))</f>
        <v>63</v>
      </c>
      <c r="CJ65" s="56" t="str">
        <f t="shared" si="19"/>
        <v>Marne_51</v>
      </c>
      <c r="CN65" s="60">
        <f t="shared" si="20"/>
        <v>1</v>
      </c>
      <c r="CO65" s="60">
        <f>IF(CN65=0,"",COUNTIF($CN$1:CN65,1))</f>
        <v>63</v>
      </c>
      <c r="CP65" s="60" t="str">
        <f t="shared" si="21"/>
        <v>Marne_51</v>
      </c>
      <c r="CT65" s="64">
        <f t="shared" si="22"/>
        <v>1</v>
      </c>
      <c r="CU65" s="64">
        <f>IF(CT65=0,"",COUNTIF($CT$1:CT65,1))</f>
        <v>63</v>
      </c>
      <c r="CV65" s="64" t="str">
        <f t="shared" si="23"/>
        <v>Marne_51</v>
      </c>
    </row>
    <row r="66" spans="1:100" x14ac:dyDescent="0.3">
      <c r="A66" s="1"/>
      <c r="B66" s="1"/>
      <c r="C66" s="1"/>
      <c r="D66" s="1"/>
      <c r="E66" s="1"/>
      <c r="F66" s="1"/>
      <c r="BS66" s="32"/>
      <c r="BT66" s="33"/>
      <c r="BU66" s="10"/>
      <c r="BV66" s="33"/>
      <c r="CA66" s="72" t="s">
        <v>117</v>
      </c>
      <c r="CB66" s="52">
        <f t="shared" si="16"/>
        <v>1</v>
      </c>
      <c r="CC66" s="52">
        <f>IF(CB66=0,"",COUNTIF($CB$1:CB66,1))</f>
        <v>64</v>
      </c>
      <c r="CD66" s="52" t="str">
        <f t="shared" si="17"/>
        <v>Martinique_972</v>
      </c>
      <c r="CE66" s="52"/>
      <c r="CF66" s="52"/>
      <c r="CG66" s="52"/>
      <c r="CH66" s="56">
        <f t="shared" si="18"/>
        <v>1</v>
      </c>
      <c r="CI66" s="56">
        <f>IF(CH66=0,"",COUNTIF($CH$1:CH66,1))</f>
        <v>64</v>
      </c>
      <c r="CJ66" s="56" t="str">
        <f t="shared" si="19"/>
        <v>Martinique_972</v>
      </c>
      <c r="CN66" s="60">
        <f t="shared" si="20"/>
        <v>1</v>
      </c>
      <c r="CO66" s="60">
        <f>IF(CN66=0,"",COUNTIF($CN$1:CN66,1))</f>
        <v>64</v>
      </c>
      <c r="CP66" s="60" t="str">
        <f t="shared" si="21"/>
        <v>Martinique_972</v>
      </c>
      <c r="CT66" s="64">
        <f t="shared" si="22"/>
        <v>1</v>
      </c>
      <c r="CU66" s="64">
        <f>IF(CT66=0,"",COUNTIF($CT$1:CT66,1))</f>
        <v>64</v>
      </c>
      <c r="CV66" s="64" t="str">
        <f t="shared" si="23"/>
        <v>Martinique_972</v>
      </c>
    </row>
    <row r="67" spans="1:100" x14ac:dyDescent="0.3">
      <c r="A67" s="1"/>
      <c r="B67" s="1"/>
      <c r="C67" s="1"/>
      <c r="D67" s="1"/>
      <c r="E67" s="1"/>
      <c r="F67" s="1"/>
      <c r="BS67" s="32"/>
      <c r="BT67" s="33"/>
      <c r="BU67" s="10"/>
      <c r="BV67" s="33"/>
      <c r="CA67" s="72" t="s">
        <v>118</v>
      </c>
      <c r="CB67" s="52">
        <f t="shared" si="16"/>
        <v>1</v>
      </c>
      <c r="CC67" s="52">
        <f>IF(CB67=0,"",COUNTIF($CB$1:CB67,1))</f>
        <v>65</v>
      </c>
      <c r="CD67" s="52" t="str">
        <f t="shared" si="17"/>
        <v>Mayenne_53</v>
      </c>
      <c r="CE67" s="52"/>
      <c r="CF67" s="52"/>
      <c r="CG67" s="52"/>
      <c r="CH67" s="56">
        <f t="shared" si="18"/>
        <v>1</v>
      </c>
      <c r="CI67" s="56">
        <f>IF(CH67=0,"",COUNTIF($CH$1:CH67,1))</f>
        <v>65</v>
      </c>
      <c r="CJ67" s="56" t="str">
        <f t="shared" si="19"/>
        <v>Mayenne_53</v>
      </c>
      <c r="CN67" s="60">
        <f t="shared" si="20"/>
        <v>1</v>
      </c>
      <c r="CO67" s="60">
        <f>IF(CN67=0,"",COUNTIF($CN$1:CN67,1))</f>
        <v>65</v>
      </c>
      <c r="CP67" s="60" t="str">
        <f t="shared" si="21"/>
        <v>Mayenne_53</v>
      </c>
      <c r="CT67" s="64">
        <f t="shared" si="22"/>
        <v>1</v>
      </c>
      <c r="CU67" s="64">
        <f>IF(CT67=0,"",COUNTIF($CT$1:CT67,1))</f>
        <v>65</v>
      </c>
      <c r="CV67" s="64" t="str">
        <f t="shared" si="23"/>
        <v>Mayenne_53</v>
      </c>
    </row>
    <row r="68" spans="1:100" ht="24" x14ac:dyDescent="0.3">
      <c r="A68" s="1"/>
      <c r="B68" s="1"/>
      <c r="C68" s="1"/>
      <c r="D68" s="1"/>
      <c r="E68" s="1"/>
      <c r="F68" s="1"/>
      <c r="BU68" s="10"/>
      <c r="CA68" s="72" t="s">
        <v>119</v>
      </c>
      <c r="CB68" s="52">
        <f t="shared" si="16"/>
        <v>1</v>
      </c>
      <c r="CC68" s="52">
        <f>IF(CB68=0,"",COUNTIF($CB$1:CB68,1))</f>
        <v>66</v>
      </c>
      <c r="CD68" s="52" t="str">
        <f t="shared" si="17"/>
        <v>Mayotte_976</v>
      </c>
      <c r="CE68" s="52"/>
      <c r="CF68" s="52"/>
      <c r="CG68" s="52"/>
      <c r="CH68" s="56">
        <f t="shared" si="18"/>
        <v>1</v>
      </c>
      <c r="CI68" s="56">
        <f>IF(CH68=0,"",COUNTIF($CH$1:CH68,1))</f>
        <v>66</v>
      </c>
      <c r="CJ68" s="56" t="str">
        <f t="shared" si="19"/>
        <v>Mayotte_976</v>
      </c>
      <c r="CN68" s="60">
        <f t="shared" si="20"/>
        <v>1</v>
      </c>
      <c r="CO68" s="60">
        <f>IF(CN68=0,"",COUNTIF($CN$1:CN68,1))</f>
        <v>66</v>
      </c>
      <c r="CP68" s="60" t="str">
        <f t="shared" si="21"/>
        <v>Mayotte_976</v>
      </c>
      <c r="CT68" s="64">
        <f t="shared" si="22"/>
        <v>1</v>
      </c>
      <c r="CU68" s="64">
        <f>IF(CT68=0,"",COUNTIF($CT$1:CT68,1))</f>
        <v>66</v>
      </c>
      <c r="CV68" s="64" t="str">
        <f t="shared" si="23"/>
        <v>Mayotte_976</v>
      </c>
    </row>
    <row r="69" spans="1:100" x14ac:dyDescent="0.3">
      <c r="A69" s="1"/>
      <c r="B69" s="1"/>
      <c r="C69" s="1"/>
      <c r="D69" s="1"/>
      <c r="E69" s="1"/>
      <c r="F69" s="1"/>
      <c r="BU69" s="10"/>
      <c r="CA69" s="72" t="s">
        <v>120</v>
      </c>
      <c r="CB69" s="52">
        <f t="shared" si="16"/>
        <v>1</v>
      </c>
      <c r="CC69" s="52">
        <f>IF(CB69=0,"",COUNTIF($CB$1:CB69,1))</f>
        <v>67</v>
      </c>
      <c r="CD69" s="52" t="str">
        <f t="shared" si="17"/>
        <v>Meurthe_et_Moselle_54</v>
      </c>
      <c r="CE69" s="52"/>
      <c r="CF69" s="52"/>
      <c r="CG69" s="52"/>
      <c r="CH69" s="56">
        <f t="shared" si="18"/>
        <v>1</v>
      </c>
      <c r="CI69" s="56">
        <f>IF(CH69=0,"",COUNTIF($CH$1:CH69,1))</f>
        <v>67</v>
      </c>
      <c r="CJ69" s="56" t="str">
        <f t="shared" si="19"/>
        <v>Meurthe_et_Moselle_54</v>
      </c>
      <c r="CN69" s="60">
        <f t="shared" si="20"/>
        <v>1</v>
      </c>
      <c r="CO69" s="60">
        <f>IF(CN69=0,"",COUNTIF($CN$1:CN69,1))</f>
        <v>67</v>
      </c>
      <c r="CP69" s="60" t="str">
        <f t="shared" si="21"/>
        <v>Meurthe_et_Moselle_54</v>
      </c>
      <c r="CT69" s="64">
        <f t="shared" si="22"/>
        <v>1</v>
      </c>
      <c r="CU69" s="64">
        <f>IF(CT69=0,"",COUNTIF($CT$1:CT69,1))</f>
        <v>67</v>
      </c>
      <c r="CV69" s="64" t="str">
        <f t="shared" si="23"/>
        <v>Meurthe_et_Moselle_54</v>
      </c>
    </row>
    <row r="70" spans="1:100" x14ac:dyDescent="0.3">
      <c r="A70" s="1"/>
      <c r="B70" s="1"/>
      <c r="C70" s="1"/>
      <c r="D70" s="1"/>
      <c r="E70" s="1"/>
      <c r="F70" s="1"/>
      <c r="BU70" s="10"/>
      <c r="CA70" s="72" t="s">
        <v>121</v>
      </c>
      <c r="CB70" s="52">
        <f t="shared" si="16"/>
        <v>1</v>
      </c>
      <c r="CC70" s="52">
        <f>IF(CB70=0,"",COUNTIF($CB$1:CB70,1))</f>
        <v>68</v>
      </c>
      <c r="CD70" s="52" t="str">
        <f t="shared" si="17"/>
        <v>Meuse_55</v>
      </c>
      <c r="CE70" s="52"/>
      <c r="CF70" s="52"/>
      <c r="CG70" s="52"/>
      <c r="CH70" s="56">
        <f t="shared" si="18"/>
        <v>1</v>
      </c>
      <c r="CI70" s="56">
        <f>IF(CH70=0,"",COUNTIF($CH$1:CH70,1))</f>
        <v>68</v>
      </c>
      <c r="CJ70" s="56" t="str">
        <f t="shared" si="19"/>
        <v>Meuse_55</v>
      </c>
      <c r="CN70" s="60">
        <f t="shared" si="20"/>
        <v>1</v>
      </c>
      <c r="CO70" s="60">
        <f>IF(CN70=0,"",COUNTIF($CN$1:CN70,1))</f>
        <v>68</v>
      </c>
      <c r="CP70" s="60" t="str">
        <f t="shared" si="21"/>
        <v>Meuse_55</v>
      </c>
      <c r="CT70" s="64">
        <f t="shared" si="22"/>
        <v>1</v>
      </c>
      <c r="CU70" s="64">
        <f>IF(CT70=0,"",COUNTIF($CT$1:CT70,1))</f>
        <v>68</v>
      </c>
      <c r="CV70" s="64" t="str">
        <f t="shared" si="23"/>
        <v>Meuse_55</v>
      </c>
    </row>
    <row r="71" spans="1:100" ht="24" x14ac:dyDescent="0.3">
      <c r="A71" s="1"/>
      <c r="B71" s="1"/>
      <c r="C71" s="1"/>
      <c r="D71" s="1"/>
      <c r="E71" s="1"/>
      <c r="F71" s="1"/>
      <c r="BU71" s="10"/>
      <c r="CA71" s="72" t="s">
        <v>122</v>
      </c>
      <c r="CB71" s="52">
        <f t="shared" si="16"/>
        <v>1</v>
      </c>
      <c r="CC71" s="52">
        <f>IF(CB71=0,"",COUNTIF($CB$1:CB71,1))</f>
        <v>69</v>
      </c>
      <c r="CD71" s="52" t="str">
        <f t="shared" si="17"/>
        <v>Morbihan_56</v>
      </c>
      <c r="CE71" s="52"/>
      <c r="CF71" s="52"/>
      <c r="CG71" s="52"/>
      <c r="CH71" s="56">
        <f t="shared" si="18"/>
        <v>1</v>
      </c>
      <c r="CI71" s="56">
        <f>IF(CH71=0,"",COUNTIF($CH$1:CH71,1))</f>
        <v>69</v>
      </c>
      <c r="CJ71" s="56" t="str">
        <f t="shared" si="19"/>
        <v>Morbihan_56</v>
      </c>
      <c r="CN71" s="60">
        <f t="shared" si="20"/>
        <v>1</v>
      </c>
      <c r="CO71" s="60">
        <f>IF(CN71=0,"",COUNTIF($CN$1:CN71,1))</f>
        <v>69</v>
      </c>
      <c r="CP71" s="60" t="str">
        <f t="shared" si="21"/>
        <v>Morbihan_56</v>
      </c>
      <c r="CT71" s="64">
        <f t="shared" si="22"/>
        <v>1</v>
      </c>
      <c r="CU71" s="64">
        <f>IF(CT71=0,"",COUNTIF($CT$1:CT71,1))</f>
        <v>69</v>
      </c>
      <c r="CV71" s="64" t="str">
        <f t="shared" si="23"/>
        <v>Morbihan_56</v>
      </c>
    </row>
    <row r="72" spans="1:100" x14ac:dyDescent="0.3">
      <c r="A72" s="1"/>
      <c r="B72" s="1"/>
      <c r="C72" s="1"/>
      <c r="D72" s="1"/>
      <c r="E72" s="1"/>
      <c r="F72" s="1"/>
      <c r="BU72" s="10"/>
      <c r="CA72" s="72" t="s">
        <v>123</v>
      </c>
      <c r="CB72" s="52">
        <f t="shared" si="16"/>
        <v>1</v>
      </c>
      <c r="CC72" s="52">
        <f>IF(CB72=0,"",COUNTIF($CB$1:CB72,1))</f>
        <v>70</v>
      </c>
      <c r="CD72" s="52" t="str">
        <f t="shared" si="17"/>
        <v>Moselle_57</v>
      </c>
      <c r="CE72" s="52"/>
      <c r="CF72" s="52"/>
      <c r="CG72" s="52"/>
      <c r="CH72" s="56">
        <f t="shared" si="18"/>
        <v>1</v>
      </c>
      <c r="CI72" s="56">
        <f>IF(CH72=0,"",COUNTIF($CH$1:CH72,1))</f>
        <v>70</v>
      </c>
      <c r="CJ72" s="56" t="str">
        <f t="shared" si="19"/>
        <v>Moselle_57</v>
      </c>
      <c r="CN72" s="60">
        <f t="shared" si="20"/>
        <v>1</v>
      </c>
      <c r="CO72" s="60">
        <f>IF(CN72=0,"",COUNTIF($CN$1:CN72,1))</f>
        <v>70</v>
      </c>
      <c r="CP72" s="60" t="str">
        <f t="shared" si="21"/>
        <v>Moselle_57</v>
      </c>
      <c r="CT72" s="64">
        <f t="shared" si="22"/>
        <v>1</v>
      </c>
      <c r="CU72" s="64">
        <f>IF(CT72=0,"",COUNTIF($CT$1:CT72,1))</f>
        <v>70</v>
      </c>
      <c r="CV72" s="64" t="str">
        <f t="shared" si="23"/>
        <v>Moselle_57</v>
      </c>
    </row>
    <row r="73" spans="1:100" x14ac:dyDescent="0.3">
      <c r="A73" s="1"/>
      <c r="B73" s="1"/>
      <c r="C73" s="1"/>
      <c r="D73" s="1"/>
      <c r="E73" s="1"/>
      <c r="F73" s="1"/>
      <c r="BU73" s="10"/>
      <c r="CA73" s="72" t="s">
        <v>124</v>
      </c>
      <c r="CB73" s="52">
        <f t="shared" ref="CB73:CB97" si="24">IFERROR(SEARCH($C$26,PNOM),0)</f>
        <v>1</v>
      </c>
      <c r="CC73" s="52">
        <f>IF(CB73=0,"",COUNTIF($CB$1:CB73,1))</f>
        <v>71</v>
      </c>
      <c r="CD73" s="52" t="str">
        <f t="shared" ref="CD73:CD103" si="25">IFERROR(INDEX(CA:CA,MATCH(ROW(CC73),CC:CC,0)),"")</f>
        <v>Nièvre_58</v>
      </c>
      <c r="CE73" s="52"/>
      <c r="CF73" s="52"/>
      <c r="CG73" s="52"/>
      <c r="CH73" s="56">
        <f t="shared" ref="CH73:CH97" si="26">IFERROR(SEARCH($C$27,PNOM),0)</f>
        <v>1</v>
      </c>
      <c r="CI73" s="56">
        <f>IF(CH73=0,"",COUNTIF($CH$1:CH73,1))</f>
        <v>71</v>
      </c>
      <c r="CJ73" s="56" t="str">
        <f t="shared" ref="CJ73:CJ104" si="27">IFERROR(INDEX(CA:CA,MATCH(ROW(CI73),CI:CI,0)),"")</f>
        <v>Nièvre_58</v>
      </c>
      <c r="CN73" s="60">
        <f t="shared" ref="CN73:CN97" si="28">IFERROR(SEARCH($C$28,PNOM),0)</f>
        <v>1</v>
      </c>
      <c r="CO73" s="60">
        <f>IF(CN73=0,"",COUNTIF($CN$1:CN73,1))</f>
        <v>71</v>
      </c>
      <c r="CP73" s="60" t="str">
        <f t="shared" ref="CP73:CP104" si="29">IFERROR(INDEX(CA:CA,MATCH(ROW(CO73),CO:CO,0)),"")</f>
        <v>Nièvre_58</v>
      </c>
      <c r="CT73" s="64">
        <f t="shared" ref="CT73:CT97" si="30">IFERROR(SEARCH($C$29,PNOM),0)</f>
        <v>1</v>
      </c>
      <c r="CU73" s="64">
        <f>IF(CT73=0,"",COUNTIF($CT$1:CT73,1))</f>
        <v>71</v>
      </c>
      <c r="CV73" s="64" t="str">
        <f t="shared" ref="CV73:CV104" si="31">IFERROR(INDEX(CA:CA,MATCH(ROW(CU73),CU:CU,0)),"")</f>
        <v>Nièvre_58</v>
      </c>
    </row>
    <row r="74" spans="1:100" x14ac:dyDescent="0.3">
      <c r="A74" s="1"/>
      <c r="B74" s="1"/>
      <c r="C74" s="1"/>
      <c r="D74" s="1"/>
      <c r="E74" s="1"/>
      <c r="F74" s="1"/>
      <c r="BU74" s="10"/>
      <c r="CA74" s="72" t="s">
        <v>125</v>
      </c>
      <c r="CB74" s="52">
        <f t="shared" si="24"/>
        <v>1</v>
      </c>
      <c r="CC74" s="52">
        <f>IF(CB74=0,"",COUNTIF($CB$1:CB74,1))</f>
        <v>72</v>
      </c>
      <c r="CD74" s="52" t="str">
        <f t="shared" si="25"/>
        <v>Nord_59</v>
      </c>
      <c r="CE74" s="52"/>
      <c r="CF74" s="52"/>
      <c r="CG74" s="52"/>
      <c r="CH74" s="56">
        <f t="shared" si="26"/>
        <v>1</v>
      </c>
      <c r="CI74" s="56">
        <f>IF(CH74=0,"",COUNTIF($CH$1:CH74,1))</f>
        <v>72</v>
      </c>
      <c r="CJ74" s="56" t="str">
        <f t="shared" si="27"/>
        <v>Nord_59</v>
      </c>
      <c r="CN74" s="60">
        <f t="shared" si="28"/>
        <v>1</v>
      </c>
      <c r="CO74" s="60">
        <f>IF(CN74=0,"",COUNTIF($CN$1:CN74,1))</f>
        <v>72</v>
      </c>
      <c r="CP74" s="60" t="str">
        <f t="shared" si="29"/>
        <v>Nord_59</v>
      </c>
      <c r="CT74" s="64">
        <f t="shared" si="30"/>
        <v>1</v>
      </c>
      <c r="CU74" s="64">
        <f>IF(CT74=0,"",COUNTIF($CT$1:CT74,1))</f>
        <v>72</v>
      </c>
      <c r="CV74" s="64" t="str">
        <f t="shared" si="31"/>
        <v>Nord_59</v>
      </c>
    </row>
    <row r="75" spans="1:100" x14ac:dyDescent="0.3">
      <c r="A75" s="1"/>
      <c r="B75" s="1"/>
      <c r="C75" s="1"/>
      <c r="D75" s="1"/>
      <c r="E75" s="1"/>
      <c r="F75" s="1"/>
      <c r="BU75" s="10"/>
      <c r="CA75" s="72" t="s">
        <v>126</v>
      </c>
      <c r="CB75" s="52">
        <f t="shared" si="24"/>
        <v>1</v>
      </c>
      <c r="CC75" s="52">
        <f>IF(CB75=0,"",COUNTIF($CB$1:CB75,1))</f>
        <v>73</v>
      </c>
      <c r="CD75" s="52" t="str">
        <f t="shared" si="25"/>
        <v>Oise_60</v>
      </c>
      <c r="CE75" s="52"/>
      <c r="CF75" s="52"/>
      <c r="CG75" s="52"/>
      <c r="CH75" s="56">
        <f t="shared" si="26"/>
        <v>1</v>
      </c>
      <c r="CI75" s="56">
        <f>IF(CH75=0,"",COUNTIF($CH$1:CH75,1))</f>
        <v>73</v>
      </c>
      <c r="CJ75" s="56" t="str">
        <f t="shared" si="27"/>
        <v>Oise_60</v>
      </c>
      <c r="CN75" s="60">
        <f t="shared" si="28"/>
        <v>1</v>
      </c>
      <c r="CO75" s="60">
        <f>IF(CN75=0,"",COUNTIF($CN$1:CN75,1))</f>
        <v>73</v>
      </c>
      <c r="CP75" s="60" t="str">
        <f t="shared" si="29"/>
        <v>Oise_60</v>
      </c>
      <c r="CT75" s="64">
        <f t="shared" si="30"/>
        <v>1</v>
      </c>
      <c r="CU75" s="64">
        <f>IF(CT75=0,"",COUNTIF($CT$1:CT75,1))</f>
        <v>73</v>
      </c>
      <c r="CV75" s="64" t="str">
        <f t="shared" si="31"/>
        <v>Oise_60</v>
      </c>
    </row>
    <row r="76" spans="1:100" x14ac:dyDescent="0.3">
      <c r="A76" s="1"/>
      <c r="B76" s="1"/>
      <c r="C76" s="1"/>
      <c r="D76" s="1"/>
      <c r="E76" s="1"/>
      <c r="F76" s="1"/>
      <c r="BU76" s="10"/>
      <c r="CA76" s="72" t="s">
        <v>127</v>
      </c>
      <c r="CB76" s="52">
        <f t="shared" si="24"/>
        <v>1</v>
      </c>
      <c r="CC76" s="52">
        <f>IF(CB76=0,"",COUNTIF($CB$1:CB76,1))</f>
        <v>74</v>
      </c>
      <c r="CD76" s="52" t="str">
        <f t="shared" si="25"/>
        <v>Orne_61</v>
      </c>
      <c r="CE76" s="52"/>
      <c r="CF76" s="52"/>
      <c r="CG76" s="52"/>
      <c r="CH76" s="56">
        <f t="shared" si="26"/>
        <v>1</v>
      </c>
      <c r="CI76" s="56">
        <f>IF(CH76=0,"",COUNTIF($CH$1:CH76,1))</f>
        <v>74</v>
      </c>
      <c r="CJ76" s="56" t="str">
        <f t="shared" si="27"/>
        <v>Orne_61</v>
      </c>
      <c r="CN76" s="60">
        <f t="shared" si="28"/>
        <v>1</v>
      </c>
      <c r="CO76" s="60">
        <f>IF(CN76=0,"",COUNTIF($CN$1:CN76,1))</f>
        <v>74</v>
      </c>
      <c r="CP76" s="60" t="str">
        <f t="shared" si="29"/>
        <v>Orne_61</v>
      </c>
      <c r="CT76" s="64">
        <f t="shared" si="30"/>
        <v>1</v>
      </c>
      <c r="CU76" s="64">
        <f>IF(CT76=0,"",COUNTIF($CT$1:CT76,1))</f>
        <v>74</v>
      </c>
      <c r="CV76" s="64" t="str">
        <f t="shared" si="31"/>
        <v>Orne_61</v>
      </c>
    </row>
    <row r="77" spans="1:100" x14ac:dyDescent="0.3">
      <c r="A77" s="1"/>
      <c r="B77" s="1"/>
      <c r="C77" s="1"/>
      <c r="D77" s="1"/>
      <c r="E77" s="1"/>
      <c r="F77" s="1"/>
      <c r="BU77" s="10"/>
      <c r="CA77" s="72" t="s">
        <v>128</v>
      </c>
      <c r="CB77" s="52">
        <f t="shared" si="24"/>
        <v>1</v>
      </c>
      <c r="CC77" s="52">
        <f>IF(CB77=0,"",COUNTIF($CB$1:CB77,1))</f>
        <v>75</v>
      </c>
      <c r="CD77" s="52" t="str">
        <f t="shared" si="25"/>
        <v>Paris_75</v>
      </c>
      <c r="CE77" s="52"/>
      <c r="CF77" s="52"/>
      <c r="CG77" s="52"/>
      <c r="CH77" s="56">
        <f t="shared" si="26"/>
        <v>1</v>
      </c>
      <c r="CI77" s="56">
        <f>IF(CH77=0,"",COUNTIF($CH$1:CH77,1))</f>
        <v>75</v>
      </c>
      <c r="CJ77" s="56" t="str">
        <f t="shared" si="27"/>
        <v>Paris_75</v>
      </c>
      <c r="CN77" s="60">
        <f t="shared" si="28"/>
        <v>1</v>
      </c>
      <c r="CO77" s="60">
        <f>IF(CN77=0,"",COUNTIF($CN$1:CN77,1))</f>
        <v>75</v>
      </c>
      <c r="CP77" s="60" t="str">
        <f t="shared" si="29"/>
        <v>Paris_75</v>
      </c>
      <c r="CT77" s="64">
        <f t="shared" si="30"/>
        <v>1</v>
      </c>
      <c r="CU77" s="64">
        <f>IF(CT77=0,"",COUNTIF($CT$1:CT77,1))</f>
        <v>75</v>
      </c>
      <c r="CV77" s="64" t="str">
        <f t="shared" si="31"/>
        <v>Paris_75</v>
      </c>
    </row>
    <row r="78" spans="1:100" x14ac:dyDescent="0.3">
      <c r="A78" s="1"/>
      <c r="B78" s="1"/>
      <c r="C78" s="1"/>
      <c r="D78" s="1"/>
      <c r="E78" s="1"/>
      <c r="F78" s="1"/>
      <c r="BU78" s="10"/>
      <c r="CA78" s="72" t="s">
        <v>129</v>
      </c>
      <c r="CB78" s="52">
        <f t="shared" si="24"/>
        <v>1</v>
      </c>
      <c r="CC78" s="52">
        <f>IF(CB78=0,"",COUNTIF($CB$1:CB78,1))</f>
        <v>76</v>
      </c>
      <c r="CD78" s="52" t="str">
        <f t="shared" si="25"/>
        <v>Pas_de_Calais_62</v>
      </c>
      <c r="CE78" s="52"/>
      <c r="CF78" s="52"/>
      <c r="CG78" s="52"/>
      <c r="CH78" s="56">
        <f t="shared" si="26"/>
        <v>1</v>
      </c>
      <c r="CI78" s="56">
        <f>IF(CH78=0,"",COUNTIF($CH$1:CH78,1))</f>
        <v>76</v>
      </c>
      <c r="CJ78" s="56" t="str">
        <f t="shared" si="27"/>
        <v>Pas_de_Calais_62</v>
      </c>
      <c r="CN78" s="60">
        <f t="shared" si="28"/>
        <v>1</v>
      </c>
      <c r="CO78" s="60">
        <f>IF(CN78=0,"",COUNTIF($CN$1:CN78,1))</f>
        <v>76</v>
      </c>
      <c r="CP78" s="60" t="str">
        <f t="shared" si="29"/>
        <v>Pas_de_Calais_62</v>
      </c>
      <c r="CT78" s="64">
        <f t="shared" si="30"/>
        <v>1</v>
      </c>
      <c r="CU78" s="64">
        <f>IF(CT78=0,"",COUNTIF($CT$1:CT78,1))</f>
        <v>76</v>
      </c>
      <c r="CV78" s="64" t="str">
        <f t="shared" si="31"/>
        <v>Pas_de_Calais_62</v>
      </c>
    </row>
    <row r="79" spans="1:100" x14ac:dyDescent="0.3">
      <c r="A79" s="1"/>
      <c r="B79" s="1"/>
      <c r="C79" s="1"/>
      <c r="D79" s="1"/>
      <c r="E79" s="1"/>
      <c r="F79" s="1"/>
      <c r="BU79" s="10"/>
      <c r="CA79" s="72" t="s">
        <v>130</v>
      </c>
      <c r="CB79" s="52">
        <f t="shared" si="24"/>
        <v>1</v>
      </c>
      <c r="CC79" s="52">
        <f>IF(CB79=0,"",COUNTIF($CB$1:CB79,1))</f>
        <v>77</v>
      </c>
      <c r="CD79" s="52" t="str">
        <f t="shared" si="25"/>
        <v>Puy_de_Dôme_63</v>
      </c>
      <c r="CE79" s="52"/>
      <c r="CF79" s="52"/>
      <c r="CG79" s="52"/>
      <c r="CH79" s="56">
        <f t="shared" si="26"/>
        <v>1</v>
      </c>
      <c r="CI79" s="56">
        <f>IF(CH79=0,"",COUNTIF($CH$1:CH79,1))</f>
        <v>77</v>
      </c>
      <c r="CJ79" s="56" t="str">
        <f t="shared" si="27"/>
        <v>Puy_de_Dôme_63</v>
      </c>
      <c r="CN79" s="60">
        <f t="shared" si="28"/>
        <v>1</v>
      </c>
      <c r="CO79" s="60">
        <f>IF(CN79=0,"",COUNTIF($CN$1:CN79,1))</f>
        <v>77</v>
      </c>
      <c r="CP79" s="60" t="str">
        <f t="shared" si="29"/>
        <v>Puy_de_Dôme_63</v>
      </c>
      <c r="CT79" s="64">
        <f t="shared" si="30"/>
        <v>1</v>
      </c>
      <c r="CU79" s="64">
        <f>IF(CT79=0,"",COUNTIF($CT$1:CT79,1))</f>
        <v>77</v>
      </c>
      <c r="CV79" s="64" t="str">
        <f t="shared" si="31"/>
        <v>Puy_de_Dôme_63</v>
      </c>
    </row>
    <row r="80" spans="1:100" ht="24" x14ac:dyDescent="0.3">
      <c r="A80" s="1"/>
      <c r="B80" s="1"/>
      <c r="C80" s="1"/>
      <c r="D80" s="1"/>
      <c r="E80" s="1"/>
      <c r="F80" s="1"/>
      <c r="BU80" s="10"/>
      <c r="CA80" s="72" t="s">
        <v>131</v>
      </c>
      <c r="CB80" s="52">
        <f t="shared" si="24"/>
        <v>1</v>
      </c>
      <c r="CC80" s="52">
        <f>IF(CB80=0,"",COUNTIF($CB$1:CB80,1))</f>
        <v>78</v>
      </c>
      <c r="CD80" s="52" t="str">
        <f t="shared" si="25"/>
        <v>Pyrénées_Atlantiques_64</v>
      </c>
      <c r="CE80" s="52"/>
      <c r="CF80" s="52"/>
      <c r="CG80" s="52"/>
      <c r="CH80" s="56">
        <f t="shared" si="26"/>
        <v>1</v>
      </c>
      <c r="CI80" s="56">
        <f>IF(CH80=0,"",COUNTIF($CH$1:CH80,1))</f>
        <v>78</v>
      </c>
      <c r="CJ80" s="56" t="str">
        <f t="shared" si="27"/>
        <v>Pyrénées_Atlantiques_64</v>
      </c>
      <c r="CN80" s="60">
        <f t="shared" si="28"/>
        <v>1</v>
      </c>
      <c r="CO80" s="60">
        <f>IF(CN80=0,"",COUNTIF($CN$1:CN80,1))</f>
        <v>78</v>
      </c>
      <c r="CP80" s="60" t="str">
        <f t="shared" si="29"/>
        <v>Pyrénées_Atlantiques_64</v>
      </c>
      <c r="CT80" s="64">
        <f t="shared" si="30"/>
        <v>1</v>
      </c>
      <c r="CU80" s="64">
        <f>IF(CT80=0,"",COUNTIF($CT$1:CT80,1))</f>
        <v>78</v>
      </c>
      <c r="CV80" s="64" t="str">
        <f t="shared" si="31"/>
        <v>Pyrénées_Atlantiques_64</v>
      </c>
    </row>
    <row r="81" spans="1:100" ht="24" x14ac:dyDescent="0.3">
      <c r="A81" s="1"/>
      <c r="B81" s="1"/>
      <c r="C81" s="1"/>
      <c r="D81" s="1"/>
      <c r="E81" s="1"/>
      <c r="F81" s="1"/>
      <c r="BU81" s="10"/>
      <c r="CA81" s="72" t="s">
        <v>132</v>
      </c>
      <c r="CB81" s="52">
        <f t="shared" si="24"/>
        <v>1</v>
      </c>
      <c r="CC81" s="52">
        <f>IF(CB81=0,"",COUNTIF($CB$1:CB81,1))</f>
        <v>79</v>
      </c>
      <c r="CD81" s="52" t="str">
        <f t="shared" si="25"/>
        <v>Pyrénées_Orientales_66</v>
      </c>
      <c r="CE81" s="52"/>
      <c r="CF81" s="52"/>
      <c r="CG81" s="52"/>
      <c r="CH81" s="56">
        <f t="shared" si="26"/>
        <v>1</v>
      </c>
      <c r="CI81" s="56">
        <f>IF(CH81=0,"",COUNTIF($CH$1:CH81,1))</f>
        <v>79</v>
      </c>
      <c r="CJ81" s="56" t="str">
        <f t="shared" si="27"/>
        <v>Pyrénées_Orientales_66</v>
      </c>
      <c r="CN81" s="60">
        <f t="shared" si="28"/>
        <v>1</v>
      </c>
      <c r="CO81" s="60">
        <f>IF(CN81=0,"",COUNTIF($CN$1:CN81,1))</f>
        <v>79</v>
      </c>
      <c r="CP81" s="60" t="str">
        <f t="shared" si="29"/>
        <v>Pyrénées_Orientales_66</v>
      </c>
      <c r="CT81" s="64">
        <f t="shared" si="30"/>
        <v>1</v>
      </c>
      <c r="CU81" s="64">
        <f>IF(CT81=0,"",COUNTIF($CT$1:CT81,1))</f>
        <v>79</v>
      </c>
      <c r="CV81" s="64" t="str">
        <f t="shared" si="31"/>
        <v>Pyrénées_Orientales_66</v>
      </c>
    </row>
    <row r="82" spans="1:100" ht="24" x14ac:dyDescent="0.3">
      <c r="A82" s="1"/>
      <c r="B82" s="1"/>
      <c r="C82" s="1"/>
      <c r="D82" s="1"/>
      <c r="E82" s="1"/>
      <c r="F82" s="1"/>
      <c r="BU82" s="10"/>
      <c r="CA82" s="72" t="s">
        <v>133</v>
      </c>
      <c r="CB82" s="52">
        <f t="shared" si="24"/>
        <v>1</v>
      </c>
      <c r="CC82" s="52">
        <f>IF(CB82=0,"",COUNTIF($CB$1:CB82,1))</f>
        <v>80</v>
      </c>
      <c r="CD82" s="52" t="str">
        <f t="shared" si="25"/>
        <v>Rhône_69</v>
      </c>
      <c r="CE82" s="52"/>
      <c r="CF82" s="52"/>
      <c r="CG82" s="52"/>
      <c r="CH82" s="56">
        <f t="shared" si="26"/>
        <v>1</v>
      </c>
      <c r="CI82" s="56">
        <f>IF(CH82=0,"",COUNTIF($CH$1:CH82,1))</f>
        <v>80</v>
      </c>
      <c r="CJ82" s="56" t="str">
        <f t="shared" si="27"/>
        <v>Rhône_69</v>
      </c>
      <c r="CN82" s="60">
        <f t="shared" si="28"/>
        <v>1</v>
      </c>
      <c r="CO82" s="60">
        <f>IF(CN82=0,"",COUNTIF($CN$1:CN82,1))</f>
        <v>80</v>
      </c>
      <c r="CP82" s="60" t="str">
        <f t="shared" si="29"/>
        <v>Rhône_69</v>
      </c>
      <c r="CT82" s="64">
        <f t="shared" si="30"/>
        <v>1</v>
      </c>
      <c r="CU82" s="64">
        <f>IF(CT82=0,"",COUNTIF($CT$1:CT82,1))</f>
        <v>80</v>
      </c>
      <c r="CV82" s="64" t="str">
        <f t="shared" si="31"/>
        <v>Rhône_69</v>
      </c>
    </row>
    <row r="83" spans="1:100" ht="24" x14ac:dyDescent="0.3">
      <c r="A83" s="1"/>
      <c r="B83" s="1"/>
      <c r="C83" s="1"/>
      <c r="D83" s="1"/>
      <c r="E83" s="1"/>
      <c r="F83" s="1"/>
      <c r="BU83" s="10"/>
      <c r="CA83" s="72" t="s">
        <v>134</v>
      </c>
      <c r="CB83" s="52">
        <f t="shared" si="24"/>
        <v>1</v>
      </c>
      <c r="CC83" s="52">
        <f>IF(CB83=0,"",COUNTIF($CB$1:CB83,1))</f>
        <v>81</v>
      </c>
      <c r="CD83" s="52" t="str">
        <f t="shared" si="25"/>
        <v>Saône_et_Loire_71</v>
      </c>
      <c r="CE83" s="52"/>
      <c r="CF83" s="52"/>
      <c r="CG83" s="52"/>
      <c r="CH83" s="56">
        <f t="shared" si="26"/>
        <v>1</v>
      </c>
      <c r="CI83" s="56">
        <f>IF(CH83=0,"",COUNTIF($CH$1:CH83,1))</f>
        <v>81</v>
      </c>
      <c r="CJ83" s="56" t="str">
        <f t="shared" si="27"/>
        <v>Saône_et_Loire_71</v>
      </c>
      <c r="CN83" s="60">
        <f t="shared" si="28"/>
        <v>1</v>
      </c>
      <c r="CO83" s="60">
        <f>IF(CN83=0,"",COUNTIF($CN$1:CN83,1))</f>
        <v>81</v>
      </c>
      <c r="CP83" s="60" t="str">
        <f t="shared" si="29"/>
        <v>Saône_et_Loire_71</v>
      </c>
      <c r="CT83" s="64">
        <f t="shared" si="30"/>
        <v>1</v>
      </c>
      <c r="CU83" s="64">
        <f>IF(CT83=0,"",COUNTIF($CT$1:CT83,1))</f>
        <v>81</v>
      </c>
      <c r="CV83" s="64" t="str">
        <f t="shared" si="31"/>
        <v>Saône_et_Loire_71</v>
      </c>
    </row>
    <row r="84" spans="1:100" x14ac:dyDescent="0.3">
      <c r="A84" s="1"/>
      <c r="B84" s="1"/>
      <c r="C84" s="1"/>
      <c r="D84" s="1"/>
      <c r="E84" s="1"/>
      <c r="F84" s="1"/>
      <c r="BU84" s="10"/>
      <c r="CA84" s="72" t="s">
        <v>135</v>
      </c>
      <c r="CB84" s="52">
        <f t="shared" si="24"/>
        <v>1</v>
      </c>
      <c r="CC84" s="52">
        <f>IF(CB84=0,"",COUNTIF($CB$1:CB84,1))</f>
        <v>82</v>
      </c>
      <c r="CD84" s="52" t="str">
        <f t="shared" si="25"/>
        <v>Sarthe_72</v>
      </c>
      <c r="CE84" s="52"/>
      <c r="CF84" s="52"/>
      <c r="CG84" s="52"/>
      <c r="CH84" s="56">
        <f t="shared" si="26"/>
        <v>1</v>
      </c>
      <c r="CI84" s="56">
        <f>IF(CH84=0,"",COUNTIF($CH$1:CH84,1))</f>
        <v>82</v>
      </c>
      <c r="CJ84" s="56" t="str">
        <f t="shared" si="27"/>
        <v>Sarthe_72</v>
      </c>
      <c r="CN84" s="60">
        <f t="shared" si="28"/>
        <v>1</v>
      </c>
      <c r="CO84" s="60">
        <f>IF(CN84=0,"",COUNTIF($CN$1:CN84,1))</f>
        <v>82</v>
      </c>
      <c r="CP84" s="60" t="str">
        <f t="shared" si="29"/>
        <v>Sarthe_72</v>
      </c>
      <c r="CT84" s="64">
        <f t="shared" si="30"/>
        <v>1</v>
      </c>
      <c r="CU84" s="64">
        <f>IF(CT84=0,"",COUNTIF($CT$1:CT84,1))</f>
        <v>82</v>
      </c>
      <c r="CV84" s="64" t="str">
        <f t="shared" si="31"/>
        <v>Sarthe_72</v>
      </c>
    </row>
    <row r="85" spans="1:100" ht="24" x14ac:dyDescent="0.3">
      <c r="A85" s="1"/>
      <c r="B85" s="1"/>
      <c r="C85" s="1"/>
      <c r="D85" s="1"/>
      <c r="E85" s="1"/>
      <c r="F85" s="1"/>
      <c r="BU85" s="10"/>
      <c r="CA85" s="72" t="s">
        <v>136</v>
      </c>
      <c r="CB85" s="52">
        <f t="shared" si="24"/>
        <v>1</v>
      </c>
      <c r="CC85" s="52">
        <f>IF(CB85=0,"",COUNTIF($CB$1:CB85,1))</f>
        <v>83</v>
      </c>
      <c r="CD85" s="52" t="str">
        <f t="shared" si="25"/>
        <v>Savoie_73</v>
      </c>
      <c r="CE85" s="52"/>
      <c r="CF85" s="52"/>
      <c r="CG85" s="52"/>
      <c r="CH85" s="56">
        <f t="shared" si="26"/>
        <v>1</v>
      </c>
      <c r="CI85" s="56">
        <f>IF(CH85=0,"",COUNTIF($CH$1:CH85,1))</f>
        <v>83</v>
      </c>
      <c r="CJ85" s="56" t="str">
        <f t="shared" si="27"/>
        <v>Savoie_73</v>
      </c>
      <c r="CN85" s="60">
        <f t="shared" si="28"/>
        <v>1</v>
      </c>
      <c r="CO85" s="60">
        <f>IF(CN85=0,"",COUNTIF($CN$1:CN85,1))</f>
        <v>83</v>
      </c>
      <c r="CP85" s="60" t="str">
        <f t="shared" si="29"/>
        <v>Savoie_73</v>
      </c>
      <c r="CT85" s="64">
        <f t="shared" si="30"/>
        <v>1</v>
      </c>
      <c r="CU85" s="64">
        <f>IF(CT85=0,"",COUNTIF($CT$1:CT85,1))</f>
        <v>83</v>
      </c>
      <c r="CV85" s="64" t="str">
        <f t="shared" si="31"/>
        <v>Savoie_73</v>
      </c>
    </row>
    <row r="86" spans="1:100" x14ac:dyDescent="0.3">
      <c r="A86" s="1"/>
      <c r="B86" s="1"/>
      <c r="C86" s="1"/>
      <c r="D86" s="1"/>
      <c r="E86" s="1"/>
      <c r="F86" s="1"/>
      <c r="BU86" s="10"/>
      <c r="CA86" s="72" t="s">
        <v>137</v>
      </c>
      <c r="CB86" s="52">
        <f t="shared" si="24"/>
        <v>1</v>
      </c>
      <c r="CC86" s="52">
        <f>IF(CB86=0,"",COUNTIF($CB$1:CB86,1))</f>
        <v>84</v>
      </c>
      <c r="CD86" s="52" t="str">
        <f t="shared" si="25"/>
        <v>Seine_et_Marne_77</v>
      </c>
      <c r="CE86" s="52"/>
      <c r="CF86" s="52"/>
      <c r="CG86" s="52"/>
      <c r="CH86" s="56">
        <f t="shared" si="26"/>
        <v>1</v>
      </c>
      <c r="CI86" s="56">
        <f>IF(CH86=0,"",COUNTIF($CH$1:CH86,1))</f>
        <v>84</v>
      </c>
      <c r="CJ86" s="56" t="str">
        <f t="shared" si="27"/>
        <v>Seine_et_Marne_77</v>
      </c>
      <c r="CN86" s="60">
        <f t="shared" si="28"/>
        <v>1</v>
      </c>
      <c r="CO86" s="60">
        <f>IF(CN86=0,"",COUNTIF($CN$1:CN86,1))</f>
        <v>84</v>
      </c>
      <c r="CP86" s="60" t="str">
        <f t="shared" si="29"/>
        <v>Seine_et_Marne_77</v>
      </c>
      <c r="CT86" s="64">
        <f t="shared" si="30"/>
        <v>1</v>
      </c>
      <c r="CU86" s="64">
        <f>IF(CT86=0,"",COUNTIF($CT$1:CT86,1))</f>
        <v>84</v>
      </c>
      <c r="CV86" s="64" t="str">
        <f t="shared" si="31"/>
        <v>Seine_et_Marne_77</v>
      </c>
    </row>
    <row r="87" spans="1:100" x14ac:dyDescent="0.3">
      <c r="BU87" s="10"/>
      <c r="CA87" s="72" t="s">
        <v>138</v>
      </c>
      <c r="CB87" s="52">
        <f t="shared" si="24"/>
        <v>1</v>
      </c>
      <c r="CC87" s="52">
        <f>IF(CB87=0,"",COUNTIF($CB$1:CB87,1))</f>
        <v>85</v>
      </c>
      <c r="CD87" s="52" t="str">
        <f t="shared" si="25"/>
        <v>Seine_Maritime_76</v>
      </c>
      <c r="CE87" s="52"/>
      <c r="CF87" s="52"/>
      <c r="CG87" s="52"/>
      <c r="CH87" s="56">
        <f t="shared" si="26"/>
        <v>1</v>
      </c>
      <c r="CI87" s="56">
        <f>IF(CH87=0,"",COUNTIF($CH$1:CH87,1))</f>
        <v>85</v>
      </c>
      <c r="CJ87" s="56" t="str">
        <f t="shared" si="27"/>
        <v>Seine_Maritime_76</v>
      </c>
      <c r="CN87" s="60">
        <f t="shared" si="28"/>
        <v>1</v>
      </c>
      <c r="CO87" s="60">
        <f>IF(CN87=0,"",COUNTIF($CN$1:CN87,1))</f>
        <v>85</v>
      </c>
      <c r="CP87" s="60" t="str">
        <f t="shared" si="29"/>
        <v>Seine_Maritime_76</v>
      </c>
      <c r="CT87" s="64">
        <f t="shared" si="30"/>
        <v>1</v>
      </c>
      <c r="CU87" s="64">
        <f>IF(CT87=0,"",COUNTIF($CT$1:CT87,1))</f>
        <v>85</v>
      </c>
      <c r="CV87" s="64" t="str">
        <f t="shared" si="31"/>
        <v>Seine_Maritime_76</v>
      </c>
    </row>
    <row r="88" spans="1:100" ht="24" x14ac:dyDescent="0.3">
      <c r="BU88" s="10"/>
      <c r="CA88" s="72" t="s">
        <v>139</v>
      </c>
      <c r="CB88" s="52">
        <f t="shared" si="24"/>
        <v>1</v>
      </c>
      <c r="CC88" s="52">
        <f>IF(CB88=0,"",COUNTIF($CB$1:CB88,1))</f>
        <v>86</v>
      </c>
      <c r="CD88" s="52" t="str">
        <f t="shared" si="25"/>
        <v>Seine_St_Denis_93</v>
      </c>
      <c r="CE88" s="52"/>
      <c r="CF88" s="52"/>
      <c r="CG88" s="52"/>
      <c r="CH88" s="56">
        <f t="shared" si="26"/>
        <v>1</v>
      </c>
      <c r="CI88" s="56">
        <f>IF(CH88=0,"",COUNTIF($CH$1:CH88,1))</f>
        <v>86</v>
      </c>
      <c r="CJ88" s="56" t="str">
        <f t="shared" si="27"/>
        <v>Seine_St_Denis_93</v>
      </c>
      <c r="CN88" s="60">
        <f t="shared" si="28"/>
        <v>1</v>
      </c>
      <c r="CO88" s="60">
        <f>IF(CN88=0,"",COUNTIF($CN$1:CN88,1))</f>
        <v>86</v>
      </c>
      <c r="CP88" s="60" t="str">
        <f t="shared" si="29"/>
        <v>Seine_St_Denis_93</v>
      </c>
      <c r="CT88" s="64">
        <f t="shared" si="30"/>
        <v>1</v>
      </c>
      <c r="CU88" s="64">
        <f>IF(CT88=0,"",COUNTIF($CT$1:CT88,1))</f>
        <v>86</v>
      </c>
      <c r="CV88" s="64" t="str">
        <f t="shared" si="31"/>
        <v>Seine_St_Denis_93</v>
      </c>
    </row>
    <row r="89" spans="1:100" ht="24" x14ac:dyDescent="0.3">
      <c r="BU89" s="10"/>
      <c r="CA89" s="72" t="s">
        <v>140</v>
      </c>
      <c r="CB89" s="52">
        <f t="shared" si="24"/>
        <v>1</v>
      </c>
      <c r="CC89" s="52">
        <f>IF(CB89=0,"",COUNTIF($CB$1:CB89,1))</f>
        <v>87</v>
      </c>
      <c r="CD89" s="52" t="str">
        <f t="shared" si="25"/>
        <v>Somme_80</v>
      </c>
      <c r="CE89" s="52"/>
      <c r="CF89" s="52"/>
      <c r="CG89" s="52"/>
      <c r="CH89" s="56">
        <f t="shared" si="26"/>
        <v>1</v>
      </c>
      <c r="CI89" s="56">
        <f>IF(CH89=0,"",COUNTIF($CH$1:CH89,1))</f>
        <v>87</v>
      </c>
      <c r="CJ89" s="56" t="str">
        <f t="shared" si="27"/>
        <v>Somme_80</v>
      </c>
      <c r="CN89" s="60">
        <f t="shared" si="28"/>
        <v>1</v>
      </c>
      <c r="CO89" s="60">
        <f>IF(CN89=0,"",COUNTIF($CN$1:CN89,1))</f>
        <v>87</v>
      </c>
      <c r="CP89" s="60" t="str">
        <f t="shared" si="29"/>
        <v>Somme_80</v>
      </c>
      <c r="CT89" s="64">
        <f t="shared" si="30"/>
        <v>1</v>
      </c>
      <c r="CU89" s="64">
        <f>IF(CT89=0,"",COUNTIF($CT$1:CT89,1))</f>
        <v>87</v>
      </c>
      <c r="CV89" s="64" t="str">
        <f t="shared" si="31"/>
        <v>Somme_80</v>
      </c>
    </row>
    <row r="90" spans="1:100" ht="24" x14ac:dyDescent="0.3">
      <c r="BU90" s="10"/>
      <c r="CA90" s="72" t="s">
        <v>141</v>
      </c>
      <c r="CB90" s="52">
        <f t="shared" si="24"/>
        <v>1</v>
      </c>
      <c r="CC90" s="52">
        <f>IF(CB90=0,"",COUNTIF($CB$1:CB90,1))</f>
        <v>88</v>
      </c>
      <c r="CD90" s="52" t="str">
        <f t="shared" si="25"/>
        <v>Tarn_81</v>
      </c>
      <c r="CE90" s="52"/>
      <c r="CF90" s="52"/>
      <c r="CG90" s="52"/>
      <c r="CH90" s="56">
        <f t="shared" si="26"/>
        <v>1</v>
      </c>
      <c r="CI90" s="56">
        <f>IF(CH90=0,"",COUNTIF($CH$1:CH90,1))</f>
        <v>88</v>
      </c>
      <c r="CJ90" s="56" t="str">
        <f t="shared" si="27"/>
        <v>Tarn_81</v>
      </c>
      <c r="CN90" s="60">
        <f t="shared" si="28"/>
        <v>1</v>
      </c>
      <c r="CO90" s="60">
        <f>IF(CN90=0,"",COUNTIF($CN$1:CN90,1))</f>
        <v>88</v>
      </c>
      <c r="CP90" s="60" t="str">
        <f t="shared" si="29"/>
        <v>Tarn_81</v>
      </c>
      <c r="CT90" s="64">
        <f t="shared" si="30"/>
        <v>1</v>
      </c>
      <c r="CU90" s="64">
        <f>IF(CT90=0,"",COUNTIF($CT$1:CT90,1))</f>
        <v>88</v>
      </c>
      <c r="CV90" s="64" t="str">
        <f t="shared" si="31"/>
        <v>Tarn_81</v>
      </c>
    </row>
    <row r="91" spans="1:100" x14ac:dyDescent="0.3">
      <c r="BU91" s="10"/>
      <c r="CA91" s="72" t="s">
        <v>142</v>
      </c>
      <c r="CB91" s="52">
        <f t="shared" si="24"/>
        <v>1</v>
      </c>
      <c r="CC91" s="52">
        <f>IF(CB91=0,"",COUNTIF($CB$1:CB91,1))</f>
        <v>89</v>
      </c>
      <c r="CD91" s="52" t="str">
        <f t="shared" si="25"/>
        <v>Tarn_et_Garonne_82</v>
      </c>
      <c r="CE91" s="52"/>
      <c r="CF91" s="52"/>
      <c r="CG91" s="52"/>
      <c r="CH91" s="56">
        <f t="shared" si="26"/>
        <v>1</v>
      </c>
      <c r="CI91" s="56">
        <f>IF(CH91=0,"",COUNTIF($CH$1:CH91,1))</f>
        <v>89</v>
      </c>
      <c r="CJ91" s="56" t="str">
        <f t="shared" si="27"/>
        <v>Tarn_et_Garonne_82</v>
      </c>
      <c r="CN91" s="60">
        <f t="shared" si="28"/>
        <v>1</v>
      </c>
      <c r="CO91" s="60">
        <f>IF(CN91=0,"",COUNTIF($CN$1:CN91,1))</f>
        <v>89</v>
      </c>
      <c r="CP91" s="60" t="str">
        <f t="shared" si="29"/>
        <v>Tarn_et_Garonne_82</v>
      </c>
      <c r="CT91" s="64">
        <f t="shared" si="30"/>
        <v>1</v>
      </c>
      <c r="CU91" s="64">
        <f>IF(CT91=0,"",COUNTIF($CT$1:CT91,1))</f>
        <v>89</v>
      </c>
      <c r="CV91" s="64" t="str">
        <f t="shared" si="31"/>
        <v>Tarn_et_Garonne_82</v>
      </c>
    </row>
    <row r="92" spans="1:100" x14ac:dyDescent="0.3">
      <c r="BU92" s="10"/>
      <c r="CA92" s="72" t="s">
        <v>143</v>
      </c>
      <c r="CB92" s="52">
        <f t="shared" si="24"/>
        <v>1</v>
      </c>
      <c r="CC92" s="52">
        <f>IF(CB92=0,"",COUNTIF($CB$1:CB92,1))</f>
        <v>90</v>
      </c>
      <c r="CD92" s="52" t="str">
        <f t="shared" si="25"/>
        <v>Territoire_de_Belfort_90</v>
      </c>
      <c r="CE92" s="52"/>
      <c r="CF92" s="52"/>
      <c r="CG92" s="52"/>
      <c r="CH92" s="56">
        <f t="shared" si="26"/>
        <v>1</v>
      </c>
      <c r="CI92" s="56">
        <f>IF(CH92=0,"",COUNTIF($CH$1:CH92,1))</f>
        <v>90</v>
      </c>
      <c r="CJ92" s="56" t="str">
        <f t="shared" si="27"/>
        <v>Territoire_de_Belfort_90</v>
      </c>
      <c r="CN92" s="60">
        <f t="shared" si="28"/>
        <v>1</v>
      </c>
      <c r="CO92" s="60">
        <f>IF(CN92=0,"",COUNTIF($CN$1:CN92,1))</f>
        <v>90</v>
      </c>
      <c r="CP92" s="60" t="str">
        <f t="shared" si="29"/>
        <v>Territoire_de_Belfort_90</v>
      </c>
      <c r="CT92" s="64">
        <f t="shared" si="30"/>
        <v>1</v>
      </c>
      <c r="CU92" s="64">
        <f>IF(CT92=0,"",COUNTIF($CT$1:CT92,1))</f>
        <v>90</v>
      </c>
      <c r="CV92" s="64" t="str">
        <f t="shared" si="31"/>
        <v>Territoire_de_Belfort_90</v>
      </c>
    </row>
    <row r="93" spans="1:100" ht="24" x14ac:dyDescent="0.3">
      <c r="BU93" s="10"/>
      <c r="CA93" s="72" t="s">
        <v>144</v>
      </c>
      <c r="CB93" s="52">
        <f t="shared" si="24"/>
        <v>1</v>
      </c>
      <c r="CC93" s="52">
        <f>IF(CB93=0,"",COUNTIF($CB$1:CB93,1))</f>
        <v>91</v>
      </c>
      <c r="CD93" s="52" t="str">
        <f t="shared" si="25"/>
        <v>Val_de_Marne_94</v>
      </c>
      <c r="CE93" s="52"/>
      <c r="CF93" s="52"/>
      <c r="CG93" s="52"/>
      <c r="CH93" s="56">
        <f t="shared" si="26"/>
        <v>1</v>
      </c>
      <c r="CI93" s="56">
        <f>IF(CH93=0,"",COUNTIF($CH$1:CH93,1))</f>
        <v>91</v>
      </c>
      <c r="CJ93" s="56" t="str">
        <f t="shared" si="27"/>
        <v>Val_de_Marne_94</v>
      </c>
      <c r="CN93" s="60">
        <f t="shared" si="28"/>
        <v>1</v>
      </c>
      <c r="CO93" s="60">
        <f>IF(CN93=0,"",COUNTIF($CN$1:CN93,1))</f>
        <v>91</v>
      </c>
      <c r="CP93" s="60" t="str">
        <f t="shared" si="29"/>
        <v>Val_de_Marne_94</v>
      </c>
      <c r="CT93" s="64">
        <f t="shared" si="30"/>
        <v>1</v>
      </c>
      <c r="CU93" s="64">
        <f>IF(CT93=0,"",COUNTIF($CT$1:CT93,1))</f>
        <v>91</v>
      </c>
      <c r="CV93" s="64" t="str">
        <f t="shared" si="31"/>
        <v>Val_de_Marne_94</v>
      </c>
    </row>
    <row r="94" spans="1:100" ht="24" x14ac:dyDescent="0.3">
      <c r="BU94" s="10"/>
      <c r="CA94" s="72" t="s">
        <v>145</v>
      </c>
      <c r="CB94" s="52">
        <f t="shared" si="24"/>
        <v>1</v>
      </c>
      <c r="CC94" s="52">
        <f>IF(CB94=0,"",COUNTIF($CB$1:CB94,1))</f>
        <v>92</v>
      </c>
      <c r="CD94" s="52" t="str">
        <f t="shared" si="25"/>
        <v>Val_dOise_95</v>
      </c>
      <c r="CE94" s="52"/>
      <c r="CF94" s="52"/>
      <c r="CG94" s="52"/>
      <c r="CH94" s="56">
        <f t="shared" si="26"/>
        <v>1</v>
      </c>
      <c r="CI94" s="56">
        <f>IF(CH94=0,"",COUNTIF($CH$1:CH94,1))</f>
        <v>92</v>
      </c>
      <c r="CJ94" s="56" t="str">
        <f t="shared" si="27"/>
        <v>Val_dOise_95</v>
      </c>
      <c r="CN94" s="60">
        <f t="shared" si="28"/>
        <v>1</v>
      </c>
      <c r="CO94" s="60">
        <f>IF(CN94=0,"",COUNTIF($CN$1:CN94,1))</f>
        <v>92</v>
      </c>
      <c r="CP94" s="60" t="str">
        <f t="shared" si="29"/>
        <v>Val_dOise_95</v>
      </c>
      <c r="CT94" s="64">
        <f t="shared" si="30"/>
        <v>1</v>
      </c>
      <c r="CU94" s="64">
        <f>IF(CT94=0,"",COUNTIF($CT$1:CT94,1))</f>
        <v>92</v>
      </c>
      <c r="CV94" s="64" t="str">
        <f t="shared" si="31"/>
        <v>Val_dOise_95</v>
      </c>
    </row>
    <row r="95" spans="1:100" ht="24" x14ac:dyDescent="0.3">
      <c r="BU95" s="10"/>
      <c r="CA95" s="72" t="s">
        <v>146</v>
      </c>
      <c r="CB95" s="52">
        <f t="shared" si="24"/>
        <v>1</v>
      </c>
      <c r="CC95" s="52">
        <f>IF(CB95=0,"",COUNTIF($CB$1:CB95,1))</f>
        <v>93</v>
      </c>
      <c r="CD95" s="52" t="str">
        <f t="shared" si="25"/>
        <v>Var_83</v>
      </c>
      <c r="CE95" s="52"/>
      <c r="CF95" s="52"/>
      <c r="CG95" s="52"/>
      <c r="CH95" s="56">
        <f t="shared" si="26"/>
        <v>1</v>
      </c>
      <c r="CI95" s="56">
        <f>IF(CH95=0,"",COUNTIF($CH$1:CH95,1))</f>
        <v>93</v>
      </c>
      <c r="CJ95" s="56" t="str">
        <f t="shared" si="27"/>
        <v>Var_83</v>
      </c>
      <c r="CN95" s="60">
        <f t="shared" si="28"/>
        <v>1</v>
      </c>
      <c r="CO95" s="60">
        <f>IF(CN95=0,"",COUNTIF($CN$1:CN95,1))</f>
        <v>93</v>
      </c>
      <c r="CP95" s="60" t="str">
        <f t="shared" si="29"/>
        <v>Var_83</v>
      </c>
      <c r="CT95" s="64">
        <f t="shared" si="30"/>
        <v>1</v>
      </c>
      <c r="CU95" s="64">
        <f>IF(CT95=0,"",COUNTIF($CT$1:CT95,1))</f>
        <v>93</v>
      </c>
      <c r="CV95" s="64" t="str">
        <f t="shared" si="31"/>
        <v>Var_83</v>
      </c>
    </row>
    <row r="96" spans="1:100" x14ac:dyDescent="0.3">
      <c r="BU96" s="10"/>
      <c r="CA96" s="72" t="s">
        <v>147</v>
      </c>
      <c r="CB96" s="52">
        <f t="shared" si="24"/>
        <v>1</v>
      </c>
      <c r="CC96" s="52">
        <f>IF(CB96=0,"",COUNTIF($CB$1:CB96,1))</f>
        <v>94</v>
      </c>
      <c r="CD96" s="52" t="str">
        <f t="shared" si="25"/>
        <v>Vaucluse_84</v>
      </c>
      <c r="CE96" s="52"/>
      <c r="CF96" s="52"/>
      <c r="CG96" s="52"/>
      <c r="CH96" s="56">
        <f t="shared" si="26"/>
        <v>1</v>
      </c>
      <c r="CI96" s="56">
        <f>IF(CH96=0,"",COUNTIF($CH$1:CH96,1))</f>
        <v>94</v>
      </c>
      <c r="CJ96" s="56" t="str">
        <f t="shared" si="27"/>
        <v>Vaucluse_84</v>
      </c>
      <c r="CN96" s="60">
        <f t="shared" si="28"/>
        <v>1</v>
      </c>
      <c r="CO96" s="60">
        <f>IF(CN96=0,"",COUNTIF($CN$1:CN96,1))</f>
        <v>94</v>
      </c>
      <c r="CP96" s="60" t="str">
        <f t="shared" si="29"/>
        <v>Vaucluse_84</v>
      </c>
      <c r="CT96" s="64">
        <f t="shared" si="30"/>
        <v>1</v>
      </c>
      <c r="CU96" s="64">
        <f>IF(CT96=0,"",COUNTIF($CT$1:CT96,1))</f>
        <v>94</v>
      </c>
      <c r="CV96" s="64" t="str">
        <f t="shared" si="31"/>
        <v>Vaucluse_84</v>
      </c>
    </row>
    <row r="97" spans="1:100" x14ac:dyDescent="0.3">
      <c r="BU97" s="10"/>
      <c r="CA97" s="72" t="s">
        <v>148</v>
      </c>
      <c r="CB97" s="52">
        <f t="shared" si="24"/>
        <v>1</v>
      </c>
      <c r="CC97" s="52">
        <f>IF(CB97=0,"",COUNTIF($CB$1:CB97,1))</f>
        <v>95</v>
      </c>
      <c r="CD97" s="52" t="str">
        <f t="shared" si="25"/>
        <v>Vendée_85</v>
      </c>
      <c r="CE97" s="52"/>
      <c r="CF97" s="52"/>
      <c r="CG97" s="52"/>
      <c r="CH97" s="56">
        <f t="shared" si="26"/>
        <v>1</v>
      </c>
      <c r="CI97" s="56">
        <f>IF(CH97=0,"",COUNTIF($CH$1:CH97,1))</f>
        <v>95</v>
      </c>
      <c r="CJ97" s="56" t="str">
        <f t="shared" si="27"/>
        <v>Vendée_85</v>
      </c>
      <c r="CN97" s="60">
        <f t="shared" si="28"/>
        <v>1</v>
      </c>
      <c r="CO97" s="60">
        <f>IF(CN97=0,"",COUNTIF($CN$1:CN97,1))</f>
        <v>95</v>
      </c>
      <c r="CP97" s="60" t="str">
        <f t="shared" si="29"/>
        <v>Vendée_85</v>
      </c>
      <c r="CT97" s="64">
        <f t="shared" si="30"/>
        <v>1</v>
      </c>
      <c r="CU97" s="64">
        <f>IF(CT97=0,"",COUNTIF($CT$1:CT97,1))</f>
        <v>95</v>
      </c>
      <c r="CV97" s="64" t="str">
        <f t="shared" si="31"/>
        <v>Vendée_85</v>
      </c>
    </row>
    <row r="98" spans="1:100" x14ac:dyDescent="0.3">
      <c r="BU98" s="10"/>
      <c r="CA98" s="72" t="s">
        <v>149</v>
      </c>
      <c r="CB98" s="52">
        <f t="shared" ref="CB98:CB103" si="32">IFERROR(SEARCH($C$26,PNOM),0)</f>
        <v>1</v>
      </c>
      <c r="CC98" s="52">
        <f>IF(CB98=0,"",COUNTIF($CB$1:CB98,1))</f>
        <v>96</v>
      </c>
      <c r="CD98" s="52" t="str">
        <f t="shared" si="25"/>
        <v>Vienne_86</v>
      </c>
      <c r="CE98" s="52"/>
      <c r="CF98" s="52"/>
      <c r="CG98" s="52"/>
      <c r="CH98" s="56">
        <f t="shared" ref="CH98:CH103" si="33">IFERROR(SEARCH($C$27,PNOM),0)</f>
        <v>1</v>
      </c>
      <c r="CI98" s="56">
        <f>IF(CH98=0,"",COUNTIF($CH$1:CH98,1))</f>
        <v>96</v>
      </c>
      <c r="CJ98" s="56" t="str">
        <f t="shared" si="27"/>
        <v>Vienne_86</v>
      </c>
      <c r="CN98" s="60">
        <f t="shared" ref="CN98:CN103" si="34">IFERROR(SEARCH($C$28,PNOM),0)</f>
        <v>1</v>
      </c>
      <c r="CO98" s="60">
        <f>IF(CN98=0,"",COUNTIF($CN$1:CN98,1))</f>
        <v>96</v>
      </c>
      <c r="CP98" s="60" t="str">
        <f t="shared" si="29"/>
        <v>Vienne_86</v>
      </c>
      <c r="CT98" s="64">
        <f t="shared" ref="CT98:CT104" si="35">IFERROR(SEARCH($C$29,PNOM),0)</f>
        <v>1</v>
      </c>
      <c r="CU98" s="64">
        <f>IF(CT98=0,"",COUNTIF($CT$1:CT98,1))</f>
        <v>96</v>
      </c>
      <c r="CV98" s="64" t="str">
        <f t="shared" si="31"/>
        <v>Vienne_86</v>
      </c>
    </row>
    <row r="99" spans="1:100" x14ac:dyDescent="0.3">
      <c r="BU99" s="10"/>
      <c r="CA99" s="72" t="s">
        <v>150</v>
      </c>
      <c r="CB99" s="52">
        <f t="shared" si="32"/>
        <v>1</v>
      </c>
      <c r="CC99" s="52">
        <f>IF(CB99=0,"",COUNTIF($CB$1:CB99,1))</f>
        <v>97</v>
      </c>
      <c r="CD99" s="52" t="str">
        <f t="shared" si="25"/>
        <v>Vosges_88</v>
      </c>
      <c r="CE99" s="52"/>
      <c r="CF99" s="52"/>
      <c r="CG99" s="52"/>
      <c r="CH99" s="56">
        <f t="shared" si="33"/>
        <v>1</v>
      </c>
      <c r="CI99" s="56">
        <f>IF(CH99=0,"",COUNTIF($CH$1:CH99,1))</f>
        <v>97</v>
      </c>
      <c r="CJ99" s="56" t="str">
        <f t="shared" si="27"/>
        <v>Vosges_88</v>
      </c>
      <c r="CN99" s="60">
        <f t="shared" si="34"/>
        <v>1</v>
      </c>
      <c r="CO99" s="60">
        <f>IF(CN99=0,"",COUNTIF($CN$1:CN99,1))</f>
        <v>97</v>
      </c>
      <c r="CP99" s="60" t="str">
        <f t="shared" si="29"/>
        <v>Vosges_88</v>
      </c>
      <c r="CT99" s="64">
        <f t="shared" si="35"/>
        <v>1</v>
      </c>
      <c r="CU99" s="64">
        <f>IF(CT99=0,"",COUNTIF($CT$1:CT99,1))</f>
        <v>97</v>
      </c>
      <c r="CV99" s="64" t="str">
        <f t="shared" si="31"/>
        <v>Vosges_88</v>
      </c>
    </row>
    <row r="100" spans="1:100" x14ac:dyDescent="0.3">
      <c r="BU100" s="10"/>
      <c r="CA100" s="72" t="s">
        <v>151</v>
      </c>
      <c r="CB100" s="52">
        <f t="shared" si="32"/>
        <v>1</v>
      </c>
      <c r="CC100" s="52">
        <f>IF(CB100=0,"",COUNTIF($CB$1:CB100,1))</f>
        <v>98</v>
      </c>
      <c r="CD100" s="52" t="str">
        <f t="shared" si="25"/>
        <v>Yonne_89</v>
      </c>
      <c r="CE100" s="52"/>
      <c r="CF100" s="52"/>
      <c r="CG100" s="52"/>
      <c r="CH100" s="56">
        <f t="shared" si="33"/>
        <v>1</v>
      </c>
      <c r="CI100" s="56">
        <f>IF(CH100=0,"",COUNTIF($CH$1:CH100,1))</f>
        <v>98</v>
      </c>
      <c r="CJ100" s="56" t="str">
        <f t="shared" si="27"/>
        <v>Yonne_89</v>
      </c>
      <c r="CN100" s="60">
        <f t="shared" si="34"/>
        <v>1</v>
      </c>
      <c r="CO100" s="60">
        <f>IF(CN100=0,"",COUNTIF($CN$1:CN100,1))</f>
        <v>98</v>
      </c>
      <c r="CP100" s="60" t="str">
        <f t="shared" si="29"/>
        <v>Yonne_89</v>
      </c>
      <c r="CT100" s="64">
        <f t="shared" si="35"/>
        <v>1</v>
      </c>
      <c r="CU100" s="64">
        <f>IF(CT100=0,"",COUNTIF($CT$1:CT100,1))</f>
        <v>98</v>
      </c>
      <c r="CV100" s="64" t="str">
        <f t="shared" si="31"/>
        <v>Yonne_89</v>
      </c>
    </row>
    <row r="101" spans="1:100" x14ac:dyDescent="0.3">
      <c r="BU101" s="10"/>
      <c r="CA101" s="72" t="s">
        <v>152</v>
      </c>
      <c r="CB101" s="52">
        <f t="shared" si="32"/>
        <v>1</v>
      </c>
      <c r="CC101" s="52">
        <f>IF(CB101=0,"",COUNTIF($CB$1:CB101,1))</f>
        <v>99</v>
      </c>
      <c r="CD101" s="52" t="str">
        <f t="shared" si="25"/>
        <v>Yvelines_78</v>
      </c>
      <c r="CE101" s="52"/>
      <c r="CF101" s="52"/>
      <c r="CG101" s="52"/>
      <c r="CH101" s="56">
        <f t="shared" si="33"/>
        <v>1</v>
      </c>
      <c r="CI101" s="56">
        <f>IF(CH101=0,"",COUNTIF($CH$1:CH101,1))</f>
        <v>99</v>
      </c>
      <c r="CJ101" s="56" t="str">
        <f t="shared" si="27"/>
        <v>Yvelines_78</v>
      </c>
      <c r="CN101" s="60">
        <f t="shared" si="34"/>
        <v>1</v>
      </c>
      <c r="CO101" s="60">
        <f>IF(CN101=0,"",COUNTIF($CN$1:CN101,1))</f>
        <v>99</v>
      </c>
      <c r="CP101" s="60" t="str">
        <f t="shared" si="29"/>
        <v>Yvelines_78</v>
      </c>
      <c r="CT101" s="64">
        <f t="shared" si="35"/>
        <v>1</v>
      </c>
      <c r="CU101" s="64">
        <f>IF(CT101=0,"",COUNTIF($CT$1:CT101,1))</f>
        <v>99</v>
      </c>
      <c r="CV101" s="64" t="str">
        <f t="shared" si="31"/>
        <v>Yvelines_78</v>
      </c>
    </row>
    <row r="102" spans="1:100" x14ac:dyDescent="0.3">
      <c r="BU102" s="10"/>
      <c r="CA102" s="72" t="s">
        <v>153</v>
      </c>
      <c r="CB102" s="52">
        <f t="shared" si="32"/>
        <v>1</v>
      </c>
      <c r="CC102" s="52">
        <f>IF(CB102=0,"",COUNTIF($CB$1:CB102,1))</f>
        <v>100</v>
      </c>
      <c r="CD102" s="52" t="str">
        <f t="shared" si="25"/>
        <v/>
      </c>
      <c r="CE102" s="52"/>
      <c r="CF102" s="52"/>
      <c r="CG102" s="52"/>
      <c r="CH102" s="56">
        <f t="shared" si="33"/>
        <v>1</v>
      </c>
      <c r="CI102" s="56">
        <f>IF(CH102=0,"",COUNTIF($CH$1:CH102,1))</f>
        <v>100</v>
      </c>
      <c r="CJ102" s="56" t="str">
        <f t="shared" si="27"/>
        <v/>
      </c>
      <c r="CN102" s="60">
        <f t="shared" si="34"/>
        <v>1</v>
      </c>
      <c r="CO102" s="60">
        <f>IF(CN102=0,"",COUNTIF($CN$1:CN102,1))</f>
        <v>100</v>
      </c>
      <c r="CP102" s="60" t="str">
        <f t="shared" si="29"/>
        <v/>
      </c>
      <c r="CT102" s="64">
        <f t="shared" si="35"/>
        <v>1</v>
      </c>
      <c r="CU102" s="64">
        <f>IF(CT102=0,"",COUNTIF($CT$1:CT102,1))</f>
        <v>100</v>
      </c>
      <c r="CV102" s="64" t="str">
        <f t="shared" si="31"/>
        <v/>
      </c>
    </row>
    <row r="103" spans="1:100" x14ac:dyDescent="0.3">
      <c r="BU103" s="10"/>
      <c r="CA103" s="72" t="s">
        <v>154</v>
      </c>
      <c r="CB103" s="52">
        <f t="shared" si="32"/>
        <v>1</v>
      </c>
      <c r="CC103" s="52">
        <f>IF(CB103=0,"",COUNTIF($CB$1:CB103,1))</f>
        <v>101</v>
      </c>
      <c r="CD103" s="52" t="str">
        <f t="shared" si="25"/>
        <v/>
      </c>
      <c r="CE103" s="52"/>
      <c r="CF103" s="52"/>
      <c r="CG103" s="52"/>
      <c r="CH103" s="56">
        <f t="shared" si="33"/>
        <v>1</v>
      </c>
      <c r="CI103" s="56">
        <f>IF(CH103=0,"",COUNTIF($CH$1:CH103,1))</f>
        <v>101</v>
      </c>
      <c r="CJ103" s="56" t="str">
        <f t="shared" si="27"/>
        <v/>
      </c>
      <c r="CN103" s="60">
        <f t="shared" si="34"/>
        <v>1</v>
      </c>
      <c r="CO103" s="60">
        <f>IF(CN103=0,"",COUNTIF($CN$1:CN103,1))</f>
        <v>101</v>
      </c>
      <c r="CP103" s="60" t="str">
        <f t="shared" si="29"/>
        <v/>
      </c>
      <c r="CT103" s="64">
        <f t="shared" si="35"/>
        <v>1</v>
      </c>
      <c r="CU103" s="64">
        <f>IF(CT103=0,"",COUNTIF($CT$1:CT103,1))</f>
        <v>101</v>
      </c>
      <c r="CV103" s="64" t="str">
        <f t="shared" si="31"/>
        <v/>
      </c>
    </row>
    <row r="104" spans="1:100" x14ac:dyDescent="0.3">
      <c r="BU104" s="10"/>
      <c r="CA104" s="10"/>
      <c r="CJ104" s="56" t="str">
        <f t="shared" si="27"/>
        <v/>
      </c>
      <c r="CP104" s="60" t="str">
        <f t="shared" si="29"/>
        <v/>
      </c>
      <c r="CT104" s="64">
        <f t="shared" si="35"/>
        <v>0</v>
      </c>
      <c r="CU104" s="64" t="str">
        <f>IF(CT104=0,"",COUNTIF($CT$1:CT104,1))</f>
        <v/>
      </c>
      <c r="CV104" s="64" t="str">
        <f t="shared" si="31"/>
        <v/>
      </c>
    </row>
    <row r="105" spans="1:100" x14ac:dyDescent="0.3">
      <c r="BU105" s="10"/>
    </row>
    <row r="106" spans="1:100" x14ac:dyDescent="0.3">
      <c r="A106" s="10"/>
      <c r="B106" s="10"/>
    </row>
  </sheetData>
  <sheetProtection formatCells="0" formatColumns="0" formatRows="0" insertColumns="0" insertRows="0" insertHyperlinks="0" deleteColumns="0" deleteRows="0" sort="0" autoFilter="0" pivotTables="0"/>
  <dataConsolidate/>
  <mergeCells count="30">
    <mergeCell ref="D13:G13"/>
    <mergeCell ref="A33:G33"/>
    <mergeCell ref="A35:G36"/>
    <mergeCell ref="A34:G34"/>
    <mergeCell ref="A32:G32"/>
    <mergeCell ref="A21:G21"/>
    <mergeCell ref="A19:G19"/>
    <mergeCell ref="A14:G14"/>
    <mergeCell ref="E16:F16"/>
    <mergeCell ref="A20:G20"/>
    <mergeCell ref="A1:G1"/>
    <mergeCell ref="D3:G3"/>
    <mergeCell ref="D4:G4"/>
    <mergeCell ref="D5:G5"/>
    <mergeCell ref="D6:G6"/>
    <mergeCell ref="D7:G7"/>
    <mergeCell ref="D9:G9"/>
    <mergeCell ref="D10:G10"/>
    <mergeCell ref="A2:G2"/>
    <mergeCell ref="A12:C12"/>
    <mergeCell ref="A7:C7"/>
    <mergeCell ref="A11:C11"/>
    <mergeCell ref="A10:C10"/>
    <mergeCell ref="A9:C9"/>
    <mergeCell ref="A6:C6"/>
    <mergeCell ref="A3:C3"/>
    <mergeCell ref="A4:C4"/>
    <mergeCell ref="A5:C5"/>
    <mergeCell ref="D11:G11"/>
    <mergeCell ref="D12:G12"/>
  </mergeCells>
  <dataValidations count="14">
    <dataValidation type="list" allowBlank="1" showInputMessage="1" showErrorMessage="1" sqref="BR17:BR18" xr:uid="{00000000-0002-0000-0000-000000000000}">
      <formula1>$BR$10:$BR$17</formula1>
    </dataValidation>
    <dataValidation type="list" allowBlank="1" showInputMessage="1" sqref="C26" xr:uid="{00000000-0002-0000-0000-000001000000}">
      <formula1>a</formula1>
    </dataValidation>
    <dataValidation type="list" allowBlank="1" showInputMessage="1" sqref="C27" xr:uid="{00000000-0002-0000-0000-000002000000}">
      <formula1>ba</formula1>
    </dataValidation>
    <dataValidation type="list" allowBlank="1" showInputMessage="1" sqref="C28" xr:uid="{00000000-0002-0000-0000-000003000000}">
      <formula1>ca</formula1>
    </dataValidation>
    <dataValidation type="list" allowBlank="1" showInputMessage="1" sqref="C29" xr:uid="{00000000-0002-0000-0000-000004000000}">
      <formula1>dae</formula1>
    </dataValidation>
    <dataValidation type="list" allowBlank="1" showInputMessage="1" sqref="GX9" xr:uid="{00000000-0002-0000-0000-000005000000}">
      <formula1>$DY$1:$DY$5</formula1>
    </dataValidation>
    <dataValidation type="list" allowBlank="1" showInputMessage="1" sqref="D26:F26" xr:uid="{00000000-0002-0000-0000-000006000000}">
      <formula1>$GX$1:$GX$5</formula1>
    </dataValidation>
    <dataValidation type="list" allowBlank="1" showInputMessage="1" sqref="D27:F27" xr:uid="{00000000-0002-0000-0000-000007000000}">
      <formula1>$GY$1:$GY$5</formula1>
    </dataValidation>
    <dataValidation type="list" allowBlank="1" showInputMessage="1" sqref="D28:F28" xr:uid="{00000000-0002-0000-0000-000008000000}">
      <formula1>$GZ$1:$GZ$5</formula1>
    </dataValidation>
    <dataValidation type="list" allowBlank="1" showInputMessage="1" sqref="D29:F29" xr:uid="{00000000-0002-0000-0000-000009000000}">
      <formula1>$HA$1:$HA$5</formula1>
    </dataValidation>
    <dataValidation type="list" allowBlank="1" showInputMessage="1" sqref="B16" xr:uid="{00000000-0002-0000-0000-00000A000000}">
      <formula1>$BI$15:$BI$21</formula1>
    </dataValidation>
    <dataValidation type="list" allowBlank="1" showInputMessage="1" sqref="D16" xr:uid="{00000000-0002-0000-0000-00000B000000}">
      <formula1>$BJ$15:$BJ$24</formula1>
    </dataValidation>
    <dataValidation type="list" allowBlank="1" showInputMessage="1" sqref="G16" xr:uid="{00000000-0002-0000-0000-00000C000000}">
      <formula1>$BK$15:$BK$25</formula1>
    </dataValidation>
    <dataValidation type="list" allowBlank="1" showInputMessage="1" sqref="C17" xr:uid="{00000000-0002-0000-0000-00000D000000}">
      <formula1>$BL$15:$BL$16</formula1>
    </dataValidation>
  </dataValidations>
  <pageMargins left="0.39370078740157483" right="0" top="0" bottom="0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locked="0" defaultSize="0" autoFill="0" autoLine="0" autoPict="0">
                <anchor moveWithCells="1">
                  <from>
                    <xdr:col>2</xdr:col>
                    <xdr:colOff>906780</xdr:colOff>
                    <xdr:row>29</xdr:row>
                    <xdr:rowOff>114300</xdr:rowOff>
                  </from>
                  <to>
                    <xdr:col>2</xdr:col>
                    <xdr:colOff>1447800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29</xdr:row>
                    <xdr:rowOff>106680</xdr:rowOff>
                  </from>
                  <to>
                    <xdr:col>3</xdr:col>
                    <xdr:colOff>640080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locked="0" defaultSize="0" autoFill="0" autoLine="0" autoPict="0">
                <anchor moveWithCells="1">
                  <from>
                    <xdr:col>1</xdr:col>
                    <xdr:colOff>1181100</xdr:colOff>
                    <xdr:row>29</xdr:row>
                    <xdr:rowOff>99060</xdr:rowOff>
                  </from>
                  <to>
                    <xdr:col>2</xdr:col>
                    <xdr:colOff>670560</xdr:colOff>
                    <xdr:row>29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locked="0" defaultSize="0" autoFill="0" autoLine="0" autoPict="0">
                <anchor moveWithCells="1">
                  <from>
                    <xdr:col>1</xdr:col>
                    <xdr:colOff>563880</xdr:colOff>
                    <xdr:row>29</xdr:row>
                    <xdr:rowOff>106680</xdr:rowOff>
                  </from>
                  <to>
                    <xdr:col>1</xdr:col>
                    <xdr:colOff>1143000</xdr:colOff>
                    <xdr:row>29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locked="0" defaultSize="0" autoFill="0" autoLine="0" autoPict="0">
                <anchor moveWithCells="1">
                  <from>
                    <xdr:col>3</xdr:col>
                    <xdr:colOff>525780</xdr:colOff>
                    <xdr:row>29</xdr:row>
                    <xdr:rowOff>83820</xdr:rowOff>
                  </from>
                  <to>
                    <xdr:col>4</xdr:col>
                    <xdr:colOff>30480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locked="0" defaultSize="0" autoFill="0" autoLine="0" autoPict="0">
                <anchor moveWithCells="1">
                  <from>
                    <xdr:col>1</xdr:col>
                    <xdr:colOff>1188720</xdr:colOff>
                    <xdr:row>30</xdr:row>
                    <xdr:rowOff>38100</xdr:rowOff>
                  </from>
                  <to>
                    <xdr:col>2</xdr:col>
                    <xdr:colOff>1188720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locked="0" defaultSize="0" autoFill="0" autoLine="0" autoPict="0">
                <anchor moveWithCells="1">
                  <from>
                    <xdr:col>3</xdr:col>
                    <xdr:colOff>30480</xdr:colOff>
                    <xdr:row>30</xdr:row>
                    <xdr:rowOff>60960</xdr:rowOff>
                  </from>
                  <to>
                    <xdr:col>4</xdr:col>
                    <xdr:colOff>1242060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locked="0" defaultSize="0" autoFill="0" autoLine="0" autoPict="0">
                <anchor moveWithCells="1">
                  <from>
                    <xdr:col>5</xdr:col>
                    <xdr:colOff>144780</xdr:colOff>
                    <xdr:row>30</xdr:row>
                    <xdr:rowOff>22860</xdr:rowOff>
                  </from>
                  <to>
                    <xdr:col>6</xdr:col>
                    <xdr:colOff>541020</xdr:colOff>
                    <xdr:row>30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1:HC105"/>
  <sheetViews>
    <sheetView showGridLines="0" tabSelected="1" topLeftCell="A4" zoomScaleNormal="100" workbookViewId="0">
      <selection activeCell="C25" sqref="C25"/>
    </sheetView>
  </sheetViews>
  <sheetFormatPr baseColWidth="10" defaultColWidth="11.44140625" defaultRowHeight="14.4" x14ac:dyDescent="0.3"/>
  <cols>
    <col min="1" max="1" width="19.44140625" style="2" customWidth="1"/>
    <col min="2" max="2" width="18.44140625" style="2" customWidth="1"/>
    <col min="3" max="3" width="22.5546875" style="2" customWidth="1"/>
    <col min="4" max="6" width="18.6640625" style="2" customWidth="1"/>
    <col min="7" max="7" width="9.33203125" style="2" customWidth="1"/>
    <col min="8" max="67" width="11.44140625" style="2" customWidth="1"/>
    <col min="68" max="71" width="11.44140625" style="2" hidden="1" customWidth="1"/>
    <col min="72" max="79" width="11.44140625" style="2" customWidth="1"/>
    <col min="80" max="86" width="11.44140625" style="2" hidden="1" customWidth="1"/>
    <col min="87" max="92" width="11.44140625" style="56" hidden="1" customWidth="1"/>
    <col min="93" max="98" width="11.44140625" style="60" hidden="1" customWidth="1"/>
    <col min="99" max="104" width="11.44140625" style="64" hidden="1" customWidth="1"/>
    <col min="105" max="206" width="15.6640625" style="2" hidden="1" customWidth="1"/>
    <col min="207" max="208" width="11.44140625" style="2" hidden="1" customWidth="1"/>
    <col min="209" max="209" width="14.44140625" style="2" hidden="1" customWidth="1"/>
    <col min="210" max="211" width="11.44140625" style="2" hidden="1" customWidth="1"/>
    <col min="212" max="222" width="0" style="2" hidden="1" customWidth="1"/>
    <col min="223" max="16384" width="11.44140625" style="2"/>
  </cols>
  <sheetData>
    <row r="1" spans="1:211" ht="156.75" customHeight="1" x14ac:dyDescent="0.3">
      <c r="A1" s="114"/>
      <c r="B1" s="115"/>
      <c r="C1" s="115"/>
      <c r="D1" s="115"/>
      <c r="E1" s="115"/>
      <c r="F1" s="115"/>
      <c r="G1" s="116"/>
      <c r="CB1" s="2" t="s">
        <v>53</v>
      </c>
      <c r="CC1" s="52">
        <f t="shared" ref="CC1:CC7" si="0">IFERROR(SEARCH($C$25,PNOM),0)</f>
        <v>0</v>
      </c>
      <c r="CD1" s="52" t="str">
        <f>IF(CC1=0,"",COUNTIF($CC$1:CC1,1))</f>
        <v/>
      </c>
      <c r="CE1" s="52" t="str">
        <f t="shared" ref="CE1:CE7" si="1">IFERROR(INDEX(CB:CB,MATCH(ROW(CD1),CD:CD,0)),"")</f>
        <v>Ain_01</v>
      </c>
      <c r="CF1" s="52" t="str">
        <f ca="1">OFFSET(CE1,,,COUNTIF(CE:CE,"?*"))</f>
        <v>Ain_01</v>
      </c>
      <c r="CG1" s="52">
        <f>COUNTIF(CE:CE,"?*")</f>
        <v>100</v>
      </c>
      <c r="CH1" s="52"/>
      <c r="CI1" s="56">
        <f t="shared" ref="CI1:CI7" si="2">IFERROR(SEARCH($C$26,PNOM),0)</f>
        <v>0</v>
      </c>
      <c r="CJ1" s="56" t="str">
        <f>IF(CI1=0,"",COUNTIF($CI$1:CI1,1))</f>
        <v/>
      </c>
      <c r="CK1" s="56" t="str">
        <f t="shared" ref="CK1:CK7" si="3">IFERROR(INDEX(CB:CB,MATCH(ROW(CJ1),CJ:CJ,0)),"")</f>
        <v>Ain_01</v>
      </c>
      <c r="CL1" s="56" t="str">
        <f ca="1">OFFSET(CK1,,,COUNTIF(CK:CK,"?*"))</f>
        <v>Ain_01</v>
      </c>
      <c r="CM1" s="56">
        <f>COUNTIF(CK:CK,"?*")</f>
        <v>100</v>
      </c>
      <c r="CO1" s="60">
        <f t="shared" ref="CO1:CO7" si="4">IFERROR(SEARCH($C$27,PNOM),0)</f>
        <v>0</v>
      </c>
      <c r="CP1" s="60" t="str">
        <f>IF(CO1=0,"",COUNTIF($CO$1:CO1,1))</f>
        <v/>
      </c>
      <c r="CQ1" s="60" t="str">
        <f t="shared" ref="CQ1:CQ7" si="5">IFERROR(INDEX(CB:CB,MATCH(ROW(CP1),CP:CP,0)),"")</f>
        <v>Ain_01</v>
      </c>
      <c r="CR1" s="60" t="str">
        <f ca="1">OFFSET(CQ1,,,COUNTIF(CQ:CQ,"?*"))</f>
        <v>Ain_01</v>
      </c>
      <c r="CS1" s="60">
        <f>COUNTIF(CQ:CQ,"?*")</f>
        <v>100</v>
      </c>
      <c r="CU1" s="64">
        <f t="shared" ref="CU1:CU7" si="6">IFERROR(SEARCH($C$28,PNOM),0)</f>
        <v>0</v>
      </c>
      <c r="CV1" s="64" t="str">
        <f>IF(CU1=0,"",COUNTIF($CU$1:CU1,1))</f>
        <v/>
      </c>
      <c r="CW1" s="64" t="str">
        <f t="shared" ref="CW1:CW7" si="7">IFERROR(INDEX(CB:CB,MATCH(ROW(CV1),CV:CV,0)),"")</f>
        <v>Ain_01</v>
      </c>
      <c r="CX1" s="64" t="str">
        <f ca="1">OFFSET(CW1,,,COUNTIF(CW:CW,"?*"))</f>
        <v>Ain_01</v>
      </c>
      <c r="CY1" s="64">
        <f>COUNTIF(CW:CW,"?*")</f>
        <v>100</v>
      </c>
      <c r="DA1" s="68" t="s">
        <v>53</v>
      </c>
      <c r="DB1" s="69" t="s">
        <v>54</v>
      </c>
      <c r="DC1" s="69" t="s">
        <v>55</v>
      </c>
      <c r="DD1" s="69" t="s">
        <v>56</v>
      </c>
      <c r="DE1" s="69" t="s">
        <v>57</v>
      </c>
      <c r="DF1" s="69" t="s">
        <v>58</v>
      </c>
      <c r="DG1" s="69" t="s">
        <v>59</v>
      </c>
      <c r="DH1" s="69" t="s">
        <v>60</v>
      </c>
      <c r="DI1" s="69" t="s">
        <v>61</v>
      </c>
      <c r="DJ1" s="69" t="s">
        <v>62</v>
      </c>
      <c r="DK1" s="69" t="s">
        <v>63</v>
      </c>
      <c r="DL1" s="69" t="s">
        <v>64</v>
      </c>
      <c r="DM1" s="69" t="s">
        <v>65</v>
      </c>
      <c r="DN1" s="69" t="s">
        <v>66</v>
      </c>
      <c r="DO1" s="69" t="s">
        <v>67</v>
      </c>
      <c r="DP1" s="69" t="s">
        <v>68</v>
      </c>
      <c r="DQ1" s="69" t="s">
        <v>69</v>
      </c>
      <c r="DR1" s="69" t="s">
        <v>70</v>
      </c>
      <c r="DS1" s="69" t="s">
        <v>71</v>
      </c>
      <c r="DT1" s="69" t="s">
        <v>72</v>
      </c>
      <c r="DU1" s="69" t="s">
        <v>73</v>
      </c>
      <c r="DV1" s="69" t="s">
        <v>74</v>
      </c>
      <c r="DW1" s="69" t="s">
        <v>75</v>
      </c>
      <c r="DX1" s="69" t="s">
        <v>76</v>
      </c>
      <c r="DY1" s="69" t="s">
        <v>77</v>
      </c>
      <c r="DZ1" s="69" t="s">
        <v>78</v>
      </c>
      <c r="EA1" s="69" t="s">
        <v>79</v>
      </c>
      <c r="EB1" s="69" t="s">
        <v>80</v>
      </c>
      <c r="EC1" s="69" t="s">
        <v>81</v>
      </c>
      <c r="ED1" s="69" t="s">
        <v>82</v>
      </c>
      <c r="EE1" s="69" t="s">
        <v>83</v>
      </c>
      <c r="EF1" s="69" t="s">
        <v>84</v>
      </c>
      <c r="EG1" s="69" t="s">
        <v>85</v>
      </c>
      <c r="EH1" s="69" t="s">
        <v>86</v>
      </c>
      <c r="EI1" s="69" t="s">
        <v>87</v>
      </c>
      <c r="EJ1" s="69" t="s">
        <v>88</v>
      </c>
      <c r="EK1" s="69" t="s">
        <v>89</v>
      </c>
      <c r="EL1" s="69" t="s">
        <v>90</v>
      </c>
      <c r="EM1" s="69" t="s">
        <v>91</v>
      </c>
      <c r="EN1" s="69" t="s">
        <v>92</v>
      </c>
      <c r="EO1" s="69" t="s">
        <v>93</v>
      </c>
      <c r="EP1" s="69" t="s">
        <v>94</v>
      </c>
      <c r="EQ1" s="69" t="s">
        <v>95</v>
      </c>
      <c r="ER1" s="69" t="s">
        <v>96</v>
      </c>
      <c r="ES1" s="69" t="s">
        <v>97</v>
      </c>
      <c r="ET1" s="69" t="s">
        <v>98</v>
      </c>
      <c r="EU1" s="69" t="s">
        <v>99</v>
      </c>
      <c r="EV1" s="70" t="s">
        <v>100</v>
      </c>
      <c r="EW1" s="69" t="s">
        <v>101</v>
      </c>
      <c r="EX1" s="69" t="s">
        <v>102</v>
      </c>
      <c r="EY1" s="69" t="s">
        <v>103</v>
      </c>
      <c r="EZ1" s="69" t="s">
        <v>104</v>
      </c>
      <c r="FA1" s="69" t="s">
        <v>105</v>
      </c>
      <c r="FB1" s="69" t="s">
        <v>106</v>
      </c>
      <c r="FC1" s="69" t="s">
        <v>107</v>
      </c>
      <c r="FD1" s="69" t="s">
        <v>108</v>
      </c>
      <c r="FE1" s="69" t="s">
        <v>109</v>
      </c>
      <c r="FF1" s="69" t="s">
        <v>110</v>
      </c>
      <c r="FG1" s="69" t="s">
        <v>111</v>
      </c>
      <c r="FH1" s="69" t="s">
        <v>112</v>
      </c>
      <c r="FI1" s="69" t="s">
        <v>113</v>
      </c>
      <c r="FJ1" s="69" t="s">
        <v>114</v>
      </c>
      <c r="FK1" s="69" t="s">
        <v>115</v>
      </c>
      <c r="FL1" s="69" t="s">
        <v>116</v>
      </c>
      <c r="FM1" s="69" t="s">
        <v>117</v>
      </c>
      <c r="FN1" s="69" t="s">
        <v>118</v>
      </c>
      <c r="FO1" s="69" t="s">
        <v>119</v>
      </c>
      <c r="FP1" s="69" t="s">
        <v>120</v>
      </c>
      <c r="FQ1" s="69" t="s">
        <v>121</v>
      </c>
      <c r="FR1" s="69" t="s">
        <v>122</v>
      </c>
      <c r="FS1" s="69" t="s">
        <v>123</v>
      </c>
      <c r="FT1" s="69" t="s">
        <v>124</v>
      </c>
      <c r="FU1" s="69" t="s">
        <v>125</v>
      </c>
      <c r="FV1" s="69" t="s">
        <v>126</v>
      </c>
      <c r="FW1" s="69" t="s">
        <v>127</v>
      </c>
      <c r="FX1" s="69" t="s">
        <v>128</v>
      </c>
      <c r="FY1" s="69" t="s">
        <v>129</v>
      </c>
      <c r="FZ1" s="69" t="s">
        <v>130</v>
      </c>
      <c r="GA1" s="69" t="s">
        <v>131</v>
      </c>
      <c r="GB1" s="69" t="s">
        <v>132</v>
      </c>
      <c r="GC1" s="69" t="s">
        <v>133</v>
      </c>
      <c r="GD1" s="69" t="s">
        <v>134</v>
      </c>
      <c r="GE1" s="69" t="s">
        <v>135</v>
      </c>
      <c r="GF1" s="69" t="s">
        <v>136</v>
      </c>
      <c r="GG1" s="69" t="s">
        <v>137</v>
      </c>
      <c r="GH1" s="69" t="s">
        <v>138</v>
      </c>
      <c r="GI1" s="69" t="s">
        <v>139</v>
      </c>
      <c r="GJ1" s="69" t="s">
        <v>140</v>
      </c>
      <c r="GK1" s="69" t="s">
        <v>141</v>
      </c>
      <c r="GL1" s="69" t="s">
        <v>142</v>
      </c>
      <c r="GM1" s="69" t="s">
        <v>143</v>
      </c>
      <c r="GN1" s="69" t="s">
        <v>144</v>
      </c>
      <c r="GO1" s="69" t="s">
        <v>145</v>
      </c>
      <c r="GP1" s="69" t="s">
        <v>146</v>
      </c>
      <c r="GQ1" s="69" t="s">
        <v>147</v>
      </c>
      <c r="GR1" s="69" t="s">
        <v>148</v>
      </c>
      <c r="GS1" s="69" t="s">
        <v>149</v>
      </c>
      <c r="GT1" s="69" t="s">
        <v>150</v>
      </c>
      <c r="GU1" s="69" t="s">
        <v>151</v>
      </c>
      <c r="GV1" s="69" t="s">
        <v>152</v>
      </c>
      <c r="GW1" s="69" t="s">
        <v>153</v>
      </c>
      <c r="GX1" s="69" t="s">
        <v>154</v>
      </c>
      <c r="GY1" s="71" t="str">
        <f ca="1">INDEX(DA2:GX2,MATCH(maja,DA1:GX1,0))</f>
        <v>-</v>
      </c>
      <c r="GZ1" s="71" t="str">
        <f ca="1">INDEX(DA2:GX2,MATCH(majb,DA1:GX1,0))</f>
        <v>-</v>
      </c>
      <c r="HA1" s="71" t="str">
        <f ca="1">INDEX(DA2:GX2,MATCH(majc,DA1:GX1,0))</f>
        <v>-</v>
      </c>
      <c r="HB1" s="71" t="str">
        <f ca="1">INDEX(DA2:GX2,MATCH(majd,DA1:GX1,0))</f>
        <v>-</v>
      </c>
    </row>
    <row r="2" spans="1:211" ht="27.6" x14ac:dyDescent="0.3">
      <c r="A2" s="174" t="s">
        <v>6</v>
      </c>
      <c r="B2" s="175"/>
      <c r="C2" s="175"/>
      <c r="D2" s="175"/>
      <c r="E2" s="175"/>
      <c r="F2" s="175"/>
      <c r="G2" s="176"/>
      <c r="CB2" s="29" t="s">
        <v>54</v>
      </c>
      <c r="CC2" s="52">
        <f t="shared" si="0"/>
        <v>1</v>
      </c>
      <c r="CD2" s="52">
        <f>IF(CC2=0,"",COUNTIF($CC$1:CC2,1))</f>
        <v>1</v>
      </c>
      <c r="CE2" s="52" t="str">
        <f t="shared" si="1"/>
        <v>Aisne_02</v>
      </c>
      <c r="CF2" s="52"/>
      <c r="CG2" s="52"/>
      <c r="CH2" s="52"/>
      <c r="CI2" s="56">
        <f t="shared" si="2"/>
        <v>1</v>
      </c>
      <c r="CJ2" s="56">
        <f>IF(CI2=0,"",COUNTIF($CI$1:CI2,1))</f>
        <v>1</v>
      </c>
      <c r="CK2" s="56" t="str">
        <f t="shared" si="3"/>
        <v>Aisne_02</v>
      </c>
      <c r="CO2" s="60">
        <f t="shared" si="4"/>
        <v>1</v>
      </c>
      <c r="CP2" s="60">
        <f>IF(CO2=0,"",COUNTIF($CO$1:CO2,1))</f>
        <v>1</v>
      </c>
      <c r="CQ2" s="60" t="str">
        <f t="shared" si="5"/>
        <v>Aisne_02</v>
      </c>
      <c r="CU2" s="64">
        <f t="shared" si="6"/>
        <v>1</v>
      </c>
      <c r="CV2" s="64">
        <f>IF(CU2=0,"",COUNTIF($CU$1:CU2,1))</f>
        <v>1</v>
      </c>
      <c r="CW2" s="64" t="str">
        <f t="shared" si="7"/>
        <v>Aisne_02</v>
      </c>
      <c r="DA2" s="68" t="s">
        <v>155</v>
      </c>
      <c r="DB2" s="68" t="s">
        <v>9</v>
      </c>
      <c r="DC2" s="68" t="s">
        <v>9</v>
      </c>
      <c r="DD2" s="68" t="s">
        <v>9</v>
      </c>
      <c r="DE2" s="68" t="s">
        <v>9</v>
      </c>
      <c r="DF2" s="68" t="s">
        <v>9</v>
      </c>
      <c r="DG2" s="68" t="s">
        <v>9</v>
      </c>
      <c r="DH2" s="68" t="s">
        <v>9</v>
      </c>
      <c r="DI2" s="68" t="s">
        <v>9</v>
      </c>
      <c r="DJ2" s="68" t="s">
        <v>9</v>
      </c>
      <c r="DK2" s="68" t="s">
        <v>9</v>
      </c>
      <c r="DL2" s="68" t="s">
        <v>9</v>
      </c>
      <c r="DM2" s="68" t="s">
        <v>9</v>
      </c>
      <c r="DN2" s="68" t="s">
        <v>9</v>
      </c>
      <c r="DO2" s="68" t="s">
        <v>9</v>
      </c>
      <c r="DP2" s="68" t="s">
        <v>9</v>
      </c>
      <c r="DQ2" s="68" t="s">
        <v>9</v>
      </c>
      <c r="DR2" s="68" t="s">
        <v>9</v>
      </c>
      <c r="DS2" s="68" t="s">
        <v>9</v>
      </c>
      <c r="DT2" s="68" t="s">
        <v>9</v>
      </c>
      <c r="DU2" s="68" t="s">
        <v>9</v>
      </c>
      <c r="DV2" s="68" t="s">
        <v>9</v>
      </c>
      <c r="DW2" s="68" t="s">
        <v>9</v>
      </c>
      <c r="DX2" s="68" t="s">
        <v>9</v>
      </c>
      <c r="DY2" s="68" t="s">
        <v>9</v>
      </c>
      <c r="DZ2" s="68" t="s">
        <v>9</v>
      </c>
      <c r="EA2" s="68" t="s">
        <v>9</v>
      </c>
      <c r="EB2" s="68" t="s">
        <v>9</v>
      </c>
      <c r="EC2" s="68" t="s">
        <v>9</v>
      </c>
      <c r="ED2" s="68" t="s">
        <v>9</v>
      </c>
      <c r="EE2" s="68" t="s">
        <v>9</v>
      </c>
      <c r="EF2" s="68" t="s">
        <v>9</v>
      </c>
      <c r="EG2" s="68" t="s">
        <v>9</v>
      </c>
      <c r="EH2" s="68" t="s">
        <v>9</v>
      </c>
      <c r="EI2" s="68" t="s">
        <v>9</v>
      </c>
      <c r="EJ2" s="68" t="s">
        <v>9</v>
      </c>
      <c r="EK2" s="68" t="s">
        <v>9</v>
      </c>
      <c r="EL2" s="68" t="s">
        <v>9</v>
      </c>
      <c r="EM2" s="68" t="s">
        <v>9</v>
      </c>
      <c r="EN2" s="68" t="s">
        <v>9</v>
      </c>
      <c r="EO2" s="68" t="s">
        <v>9</v>
      </c>
      <c r="EP2" s="68" t="s">
        <v>9</v>
      </c>
      <c r="EQ2" s="68" t="s">
        <v>9</v>
      </c>
      <c r="ER2" s="68" t="s">
        <v>9</v>
      </c>
      <c r="ES2" s="68" t="s">
        <v>9</v>
      </c>
      <c r="ET2" s="68" t="s">
        <v>9</v>
      </c>
      <c r="EU2" s="68" t="s">
        <v>9</v>
      </c>
      <c r="EV2" s="68" t="s">
        <v>9</v>
      </c>
      <c r="EW2" s="68" t="s">
        <v>9</v>
      </c>
      <c r="EX2" s="68" t="s">
        <v>9</v>
      </c>
      <c r="EY2" s="68" t="s">
        <v>9</v>
      </c>
      <c r="EZ2" s="68" t="s">
        <v>9</v>
      </c>
      <c r="FA2" s="68" t="s">
        <v>9</v>
      </c>
      <c r="FB2" s="68" t="s">
        <v>9</v>
      </c>
      <c r="FC2" s="68" t="s">
        <v>9</v>
      </c>
      <c r="FD2" s="68" t="s">
        <v>9</v>
      </c>
      <c r="FE2" s="68" t="s">
        <v>9</v>
      </c>
      <c r="FF2" s="68" t="s">
        <v>9</v>
      </c>
      <c r="FG2" s="68" t="s">
        <v>9</v>
      </c>
      <c r="FH2" s="68" t="s">
        <v>9</v>
      </c>
      <c r="FI2" s="68" t="s">
        <v>9</v>
      </c>
      <c r="FJ2" s="68" t="s">
        <v>9</v>
      </c>
      <c r="FK2" s="68" t="s">
        <v>9</v>
      </c>
      <c r="FL2" s="68" t="s">
        <v>9</v>
      </c>
      <c r="FM2" s="68" t="s">
        <v>9</v>
      </c>
      <c r="FN2" s="68" t="s">
        <v>9</v>
      </c>
      <c r="FO2" s="68" t="s">
        <v>9</v>
      </c>
      <c r="FP2" s="68" t="s">
        <v>9</v>
      </c>
      <c r="FQ2" s="68" t="s">
        <v>9</v>
      </c>
      <c r="FR2" s="68" t="s">
        <v>9</v>
      </c>
      <c r="FS2" s="68" t="s">
        <v>9</v>
      </c>
      <c r="FT2" s="68" t="s">
        <v>9</v>
      </c>
      <c r="FU2" s="68" t="s">
        <v>9</v>
      </c>
      <c r="FV2" s="68" t="s">
        <v>9</v>
      </c>
      <c r="FW2" s="68" t="s">
        <v>9</v>
      </c>
      <c r="FX2" s="68" t="s">
        <v>9</v>
      </c>
      <c r="FY2" s="68" t="s">
        <v>9</v>
      </c>
      <c r="FZ2" s="68" t="s">
        <v>9</v>
      </c>
      <c r="GA2" s="68" t="s">
        <v>9</v>
      </c>
      <c r="GB2" s="68" t="s">
        <v>9</v>
      </c>
      <c r="GC2" s="68" t="s">
        <v>9</v>
      </c>
      <c r="GD2" s="68" t="s">
        <v>9</v>
      </c>
      <c r="GE2" s="68" t="s">
        <v>9</v>
      </c>
      <c r="GF2" s="68" t="s">
        <v>9</v>
      </c>
      <c r="GG2" s="68" t="s">
        <v>9</v>
      </c>
      <c r="GH2" s="68" t="s">
        <v>9</v>
      </c>
      <c r="GI2" s="68" t="s">
        <v>9</v>
      </c>
      <c r="GJ2" s="68" t="s">
        <v>9</v>
      </c>
      <c r="GK2" s="68" t="s">
        <v>9</v>
      </c>
      <c r="GL2" s="68" t="s">
        <v>9</v>
      </c>
      <c r="GM2" s="68" t="s">
        <v>9</v>
      </c>
      <c r="GN2" s="68" t="s">
        <v>9</v>
      </c>
      <c r="GO2" s="68" t="s">
        <v>9</v>
      </c>
      <c r="GP2" s="68" t="s">
        <v>9</v>
      </c>
      <c r="GQ2" s="68" t="s">
        <v>9</v>
      </c>
      <c r="GR2" s="68" t="s">
        <v>9</v>
      </c>
      <c r="GS2" s="68" t="s">
        <v>9</v>
      </c>
      <c r="GT2" s="68" t="s">
        <v>9</v>
      </c>
      <c r="GU2" s="68" t="s">
        <v>9</v>
      </c>
      <c r="GV2" s="68" t="s">
        <v>9</v>
      </c>
      <c r="GW2" s="68" t="s">
        <v>9</v>
      </c>
      <c r="GX2" s="68" t="s">
        <v>9</v>
      </c>
      <c r="GY2" s="71" t="str">
        <f ca="1">INDEX(DA3:GX3,MATCH(maja,DA1:GX1,0))</f>
        <v>Autre</v>
      </c>
      <c r="GZ2" s="71" t="str">
        <f ca="1">INDEX(DA3:GX3,MATCH(majb,DA1:GX1,0))</f>
        <v>Autre</v>
      </c>
      <c r="HA2" s="71" t="str">
        <f ca="1">INDEX(DA3:GX3,MATCH(majc,DA1:GX1,0))</f>
        <v>Autre</v>
      </c>
      <c r="HB2" s="71" t="str">
        <f ca="1">INDEX(DA3:GX3,MATCH(majd,DA1:GX1,0))</f>
        <v>Autre</v>
      </c>
    </row>
    <row r="3" spans="1:211" ht="15" customHeight="1" x14ac:dyDescent="0.3">
      <c r="A3" s="177" t="s">
        <v>0</v>
      </c>
      <c r="B3" s="178"/>
      <c r="C3" s="178"/>
      <c r="D3" s="179"/>
      <c r="E3" s="180"/>
      <c r="F3" s="180"/>
      <c r="G3" s="181"/>
      <c r="AX3" s="13"/>
      <c r="AY3" s="13"/>
      <c r="AZ3" s="13"/>
      <c r="CB3" s="72" t="s">
        <v>55</v>
      </c>
      <c r="CC3" s="52">
        <f t="shared" si="0"/>
        <v>1</v>
      </c>
      <c r="CD3" s="52">
        <f>IF(CC3=0,"",COUNTIF($CC$1:CC3,1))</f>
        <v>2</v>
      </c>
      <c r="CE3" s="52" t="str">
        <f t="shared" si="1"/>
        <v>Allier_03</v>
      </c>
      <c r="CF3" s="52"/>
      <c r="CG3" s="52"/>
      <c r="CH3" s="52"/>
      <c r="CI3" s="56">
        <f t="shared" si="2"/>
        <v>1</v>
      </c>
      <c r="CJ3" s="56">
        <f>IF(CI3=0,"",COUNTIF($CI$1:CI3,1))</f>
        <v>2</v>
      </c>
      <c r="CK3" s="56" t="str">
        <f t="shared" si="3"/>
        <v>Allier_03</v>
      </c>
      <c r="CO3" s="60">
        <f t="shared" si="4"/>
        <v>1</v>
      </c>
      <c r="CP3" s="60">
        <f>IF(CO3=0,"",COUNTIF($CO$1:CO3,1))</f>
        <v>2</v>
      </c>
      <c r="CQ3" s="60" t="str">
        <f t="shared" si="5"/>
        <v>Allier_03</v>
      </c>
      <c r="CU3" s="64">
        <f t="shared" si="6"/>
        <v>1</v>
      </c>
      <c r="CV3" s="64">
        <f>IF(CU3=0,"",COUNTIF($CU$1:CU3,1))</f>
        <v>2</v>
      </c>
      <c r="CW3" s="64" t="str">
        <f t="shared" si="7"/>
        <v>Allier_03</v>
      </c>
      <c r="DA3" s="68" t="s">
        <v>156</v>
      </c>
      <c r="DB3" s="73" t="s">
        <v>157</v>
      </c>
      <c r="DC3" s="73" t="s">
        <v>157</v>
      </c>
      <c r="DD3" s="73" t="s">
        <v>157</v>
      </c>
      <c r="DE3" s="73" t="s">
        <v>157</v>
      </c>
      <c r="DF3" s="73" t="s">
        <v>157</v>
      </c>
      <c r="DG3" s="73" t="s">
        <v>157</v>
      </c>
      <c r="DH3" s="73" t="s">
        <v>157</v>
      </c>
      <c r="DI3" s="73" t="s">
        <v>157</v>
      </c>
      <c r="DJ3" s="73" t="s">
        <v>157</v>
      </c>
      <c r="DK3" s="73" t="s">
        <v>157</v>
      </c>
      <c r="DL3" s="73" t="s">
        <v>157</v>
      </c>
      <c r="DM3" s="73" t="s">
        <v>157</v>
      </c>
      <c r="DN3" s="73" t="s">
        <v>157</v>
      </c>
      <c r="DO3" s="73" t="s">
        <v>157</v>
      </c>
      <c r="DP3" s="73" t="s">
        <v>157</v>
      </c>
      <c r="DQ3" s="73" t="s">
        <v>157</v>
      </c>
      <c r="DR3" s="73" t="s">
        <v>157</v>
      </c>
      <c r="DS3" s="73" t="s">
        <v>157</v>
      </c>
      <c r="DT3" s="73" t="s">
        <v>157</v>
      </c>
      <c r="DU3" s="73" t="s">
        <v>157</v>
      </c>
      <c r="DV3" s="73" t="s">
        <v>157</v>
      </c>
      <c r="DW3" s="73" t="s">
        <v>157</v>
      </c>
      <c r="DX3" s="73" t="s">
        <v>157</v>
      </c>
      <c r="DY3" s="73" t="s">
        <v>157</v>
      </c>
      <c r="DZ3" s="73" t="s">
        <v>157</v>
      </c>
      <c r="EA3" s="73" t="s">
        <v>157</v>
      </c>
      <c r="EB3" s="73" t="s">
        <v>157</v>
      </c>
      <c r="EC3" s="73" t="s">
        <v>157</v>
      </c>
      <c r="ED3" s="73" t="s">
        <v>157</v>
      </c>
      <c r="EE3" s="73" t="s">
        <v>157</v>
      </c>
      <c r="EF3" s="73" t="s">
        <v>157</v>
      </c>
      <c r="EG3" s="73" t="s">
        <v>157</v>
      </c>
      <c r="EH3" s="73" t="s">
        <v>157</v>
      </c>
      <c r="EI3" s="73" t="s">
        <v>157</v>
      </c>
      <c r="EJ3" s="73" t="s">
        <v>157</v>
      </c>
      <c r="EK3" s="73" t="s">
        <v>157</v>
      </c>
      <c r="EL3" s="73" t="s">
        <v>157</v>
      </c>
      <c r="EM3" s="73" t="s">
        <v>157</v>
      </c>
      <c r="EN3" s="73" t="s">
        <v>157</v>
      </c>
      <c r="EO3" s="73" t="s">
        <v>157</v>
      </c>
      <c r="EP3" s="73" t="s">
        <v>157</v>
      </c>
      <c r="EQ3" s="73" t="s">
        <v>157</v>
      </c>
      <c r="ER3" s="73" t="s">
        <v>157</v>
      </c>
      <c r="ES3" s="73" t="s">
        <v>157</v>
      </c>
      <c r="ET3" s="73" t="s">
        <v>157</v>
      </c>
      <c r="EU3" s="73" t="s">
        <v>157</v>
      </c>
      <c r="EV3" s="74" t="s">
        <v>157</v>
      </c>
      <c r="EW3" s="73" t="s">
        <v>157</v>
      </c>
      <c r="EX3" s="73" t="s">
        <v>157</v>
      </c>
      <c r="EY3" s="73" t="s">
        <v>157</v>
      </c>
      <c r="EZ3" s="73" t="s">
        <v>157</v>
      </c>
      <c r="FA3" s="73" t="s">
        <v>157</v>
      </c>
      <c r="FB3" s="73" t="s">
        <v>157</v>
      </c>
      <c r="FC3" s="73" t="s">
        <v>157</v>
      </c>
      <c r="FD3" s="73" t="s">
        <v>157</v>
      </c>
      <c r="FE3" s="73" t="s">
        <v>157</v>
      </c>
      <c r="FF3" s="73" t="s">
        <v>157</v>
      </c>
      <c r="FG3" s="73" t="s">
        <v>157</v>
      </c>
      <c r="FH3" s="73" t="s">
        <v>157</v>
      </c>
      <c r="FI3" s="73" t="s">
        <v>157</v>
      </c>
      <c r="FJ3" s="73" t="s">
        <v>157</v>
      </c>
      <c r="FK3" s="73" t="s">
        <v>157</v>
      </c>
      <c r="FL3" s="73" t="s">
        <v>157</v>
      </c>
      <c r="FM3" s="73" t="s">
        <v>157</v>
      </c>
      <c r="FN3" s="73" t="s">
        <v>157</v>
      </c>
      <c r="FO3" s="73" t="s">
        <v>157</v>
      </c>
      <c r="FP3" s="73" t="s">
        <v>157</v>
      </c>
      <c r="FQ3" s="73" t="s">
        <v>157</v>
      </c>
      <c r="FR3" s="73" t="s">
        <v>157</v>
      </c>
      <c r="FS3" s="73" t="s">
        <v>157</v>
      </c>
      <c r="FT3" s="73" t="s">
        <v>157</v>
      </c>
      <c r="FU3" s="73" t="s">
        <v>157</v>
      </c>
      <c r="FV3" s="73" t="s">
        <v>157</v>
      </c>
      <c r="FW3" s="73" t="s">
        <v>157</v>
      </c>
      <c r="FX3" s="73" t="s">
        <v>157</v>
      </c>
      <c r="FY3" s="73" t="s">
        <v>157</v>
      </c>
      <c r="FZ3" s="73" t="s">
        <v>158</v>
      </c>
      <c r="GA3" s="73" t="s">
        <v>157</v>
      </c>
      <c r="GB3" s="73" t="s">
        <v>157</v>
      </c>
      <c r="GC3" s="73" t="s">
        <v>157</v>
      </c>
      <c r="GD3" s="73" t="s">
        <v>157</v>
      </c>
      <c r="GE3" s="73" t="s">
        <v>157</v>
      </c>
      <c r="GF3" s="73" t="s">
        <v>157</v>
      </c>
      <c r="GG3" s="73" t="s">
        <v>157</v>
      </c>
      <c r="GH3" s="73" t="s">
        <v>157</v>
      </c>
      <c r="GI3" s="73" t="s">
        <v>157</v>
      </c>
      <c r="GJ3" s="73" t="s">
        <v>157</v>
      </c>
      <c r="GK3" s="73" t="s">
        <v>157</v>
      </c>
      <c r="GL3" s="73" t="s">
        <v>157</v>
      </c>
      <c r="GM3" s="73" t="s">
        <v>157</v>
      </c>
      <c r="GN3" s="73" t="s">
        <v>157</v>
      </c>
      <c r="GO3" s="73" t="s">
        <v>157</v>
      </c>
      <c r="GP3" s="73" t="s">
        <v>157</v>
      </c>
      <c r="GQ3" s="73" t="s">
        <v>157</v>
      </c>
      <c r="GR3" s="73" t="s">
        <v>157</v>
      </c>
      <c r="GS3" s="73" t="s">
        <v>157</v>
      </c>
      <c r="GT3" s="73" t="s">
        <v>157</v>
      </c>
      <c r="GU3" s="73" t="s">
        <v>157</v>
      </c>
      <c r="GV3" s="73" t="s">
        <v>157</v>
      </c>
      <c r="GW3" s="73" t="s">
        <v>157</v>
      </c>
      <c r="GX3" s="73" t="s">
        <v>157</v>
      </c>
      <c r="GY3" s="71" t="str">
        <f ca="1">INDEX(DA4:GX4,MATCH(maja,DA1:GX1,0))</f>
        <v>Montluçon</v>
      </c>
      <c r="GZ3" s="71" t="str">
        <f ca="1">INDEX(DA4:GX4,MATCH(majb,DA1:GX1,0))</f>
        <v>Montluçon</v>
      </c>
      <c r="HA3" s="71" t="str">
        <f ca="1">INDEX(DA4:GX4,MATCH(majc,DA1:GX1,0))</f>
        <v>Montluçon</v>
      </c>
      <c r="HB3" s="71" t="str">
        <f ca="1">INDEX(DA4:GX4,MATCH(majd,DA1:GX1,0))</f>
        <v>Montluçon</v>
      </c>
    </row>
    <row r="4" spans="1:211" ht="15" customHeight="1" x14ac:dyDescent="0.3">
      <c r="A4" s="160" t="s">
        <v>1</v>
      </c>
      <c r="B4" s="161"/>
      <c r="C4" s="161"/>
      <c r="D4" s="168"/>
      <c r="E4" s="169"/>
      <c r="F4" s="169"/>
      <c r="G4" s="170"/>
      <c r="AX4" s="9"/>
      <c r="AY4" s="13"/>
      <c r="AZ4" s="13"/>
      <c r="CB4" s="72" t="s">
        <v>56</v>
      </c>
      <c r="CC4" s="52">
        <f t="shared" si="0"/>
        <v>1</v>
      </c>
      <c r="CD4" s="52">
        <f>IF(CC4=0,"",COUNTIF($CC$1:CC4,1))</f>
        <v>3</v>
      </c>
      <c r="CE4" s="52" t="str">
        <f t="shared" si="1"/>
        <v>Alpes_de_Haute_Provence_04</v>
      </c>
      <c r="CF4" s="52"/>
      <c r="CG4" s="52"/>
      <c r="CH4" s="52"/>
      <c r="CI4" s="56">
        <f t="shared" si="2"/>
        <v>1</v>
      </c>
      <c r="CJ4" s="56">
        <f>IF(CI4=0,"",COUNTIF($CI$1:CI4,1))</f>
        <v>3</v>
      </c>
      <c r="CK4" s="56" t="str">
        <f t="shared" si="3"/>
        <v>Alpes_de_Haute_Provence_04</v>
      </c>
      <c r="CO4" s="60">
        <f t="shared" si="4"/>
        <v>1</v>
      </c>
      <c r="CP4" s="60">
        <f>IF(CO4=0,"",COUNTIF($CO$1:CO4,1))</f>
        <v>3</v>
      </c>
      <c r="CQ4" s="60" t="str">
        <f t="shared" si="5"/>
        <v>Alpes_de_Haute_Provence_04</v>
      </c>
      <c r="CU4" s="64">
        <f t="shared" si="6"/>
        <v>1</v>
      </c>
      <c r="CV4" s="64">
        <f>IF(CU4=0,"",COUNTIF($CU$1:CU4,1))</f>
        <v>3</v>
      </c>
      <c r="CW4" s="64" t="str">
        <f t="shared" si="7"/>
        <v>Alpes_de_Haute_Provence_04</v>
      </c>
      <c r="DA4" s="68" t="s">
        <v>159</v>
      </c>
      <c r="DB4" s="73" t="s">
        <v>160</v>
      </c>
      <c r="DC4" s="73" t="s">
        <v>161</v>
      </c>
      <c r="DD4" s="73" t="s">
        <v>162</v>
      </c>
      <c r="DE4" s="73" t="s">
        <v>163</v>
      </c>
      <c r="DF4" s="73" t="s">
        <v>164</v>
      </c>
      <c r="DG4" s="73" t="s">
        <v>165</v>
      </c>
      <c r="DH4" s="73" t="s">
        <v>166</v>
      </c>
      <c r="DI4" s="73" t="s">
        <v>167</v>
      </c>
      <c r="DJ4" s="73" t="s">
        <v>168</v>
      </c>
      <c r="DK4" s="73" t="s">
        <v>169</v>
      </c>
      <c r="DL4" s="73" t="s">
        <v>170</v>
      </c>
      <c r="DM4" s="73" t="s">
        <v>171</v>
      </c>
      <c r="DN4" s="73" t="s">
        <v>172</v>
      </c>
      <c r="DO4" s="73" t="s">
        <v>173</v>
      </c>
      <c r="DP4" s="73" t="s">
        <v>174</v>
      </c>
      <c r="DQ4" s="73" t="s">
        <v>175</v>
      </c>
      <c r="DR4" s="73" t="s">
        <v>176</v>
      </c>
      <c r="DS4" s="73" t="s">
        <v>177</v>
      </c>
      <c r="DT4" s="73" t="s">
        <v>178</v>
      </c>
      <c r="DU4" s="73" t="s">
        <v>179</v>
      </c>
      <c r="DV4" s="73" t="s">
        <v>180</v>
      </c>
      <c r="DW4" s="73" t="s">
        <v>181</v>
      </c>
      <c r="DX4" s="73" t="s">
        <v>182</v>
      </c>
      <c r="DY4" s="73" t="s">
        <v>183</v>
      </c>
      <c r="DZ4" s="73" t="s">
        <v>184</v>
      </c>
      <c r="EA4" s="73" t="s">
        <v>185</v>
      </c>
      <c r="EB4" s="73" t="s">
        <v>186</v>
      </c>
      <c r="EC4" s="73" t="s">
        <v>187</v>
      </c>
      <c r="ED4" s="73" t="s">
        <v>188</v>
      </c>
      <c r="EE4" s="73" t="s">
        <v>189</v>
      </c>
      <c r="EF4" s="73" t="s">
        <v>190</v>
      </c>
      <c r="EG4" s="73" t="s">
        <v>191</v>
      </c>
      <c r="EH4" s="73" t="s">
        <v>192</v>
      </c>
      <c r="EI4" s="73" t="s">
        <v>193</v>
      </c>
      <c r="EJ4" s="73" t="s">
        <v>194</v>
      </c>
      <c r="EK4" s="73" t="s">
        <v>195</v>
      </c>
      <c r="EL4" s="73" t="s">
        <v>196</v>
      </c>
      <c r="EM4" s="73" t="s">
        <v>197</v>
      </c>
      <c r="EN4" s="73" t="s">
        <v>198</v>
      </c>
      <c r="EO4" s="73" t="s">
        <v>199</v>
      </c>
      <c r="EP4" s="73" t="s">
        <v>200</v>
      </c>
      <c r="EQ4" s="73" t="s">
        <v>201</v>
      </c>
      <c r="ER4" s="73" t="s">
        <v>202</v>
      </c>
      <c r="ES4" s="73" t="s">
        <v>203</v>
      </c>
      <c r="ET4" s="73" t="s">
        <v>204</v>
      </c>
      <c r="EU4" s="73" t="s">
        <v>205</v>
      </c>
      <c r="EV4" s="74" t="s">
        <v>206</v>
      </c>
      <c r="EW4" s="73" t="s">
        <v>207</v>
      </c>
      <c r="EX4" s="73" t="s">
        <v>208</v>
      </c>
      <c r="EY4" s="73" t="s">
        <v>209</v>
      </c>
      <c r="EZ4" s="73" t="s">
        <v>210</v>
      </c>
      <c r="FA4" s="73" t="s">
        <v>211</v>
      </c>
      <c r="FB4" s="73" t="s">
        <v>212</v>
      </c>
      <c r="FC4" s="73" t="s">
        <v>213</v>
      </c>
      <c r="FD4" s="73" t="s">
        <v>214</v>
      </c>
      <c r="FE4" s="73" t="s">
        <v>215</v>
      </c>
      <c r="FF4" s="73" t="s">
        <v>216</v>
      </c>
      <c r="FG4" s="73" t="s">
        <v>217</v>
      </c>
      <c r="FH4" s="73" t="s">
        <v>218</v>
      </c>
      <c r="FI4" s="73" t="s">
        <v>219</v>
      </c>
      <c r="FJ4" s="73" t="s">
        <v>220</v>
      </c>
      <c r="FK4" s="73" t="s">
        <v>221</v>
      </c>
      <c r="FL4" s="73" t="s">
        <v>222</v>
      </c>
      <c r="FM4" s="73" t="s">
        <v>223</v>
      </c>
      <c r="FN4" s="73" t="s">
        <v>224</v>
      </c>
      <c r="FO4" s="73" t="s">
        <v>225</v>
      </c>
      <c r="FP4" s="73" t="s">
        <v>226</v>
      </c>
      <c r="FQ4" s="73" t="s">
        <v>227</v>
      </c>
      <c r="FR4" s="73" t="s">
        <v>228</v>
      </c>
      <c r="FS4" s="73" t="s">
        <v>229</v>
      </c>
      <c r="FT4" s="73" t="s">
        <v>230</v>
      </c>
      <c r="FU4" s="73" t="s">
        <v>231</v>
      </c>
      <c r="FV4" s="73" t="s">
        <v>232</v>
      </c>
      <c r="FW4" s="73" t="s">
        <v>233</v>
      </c>
      <c r="FX4" s="73" t="s">
        <v>234</v>
      </c>
      <c r="FY4" s="73" t="s">
        <v>235</v>
      </c>
      <c r="FZ4" s="73" t="s">
        <v>236</v>
      </c>
      <c r="GA4" s="73" t="s">
        <v>237</v>
      </c>
      <c r="GB4" s="73" t="s">
        <v>238</v>
      </c>
      <c r="GC4" s="73" t="s">
        <v>239</v>
      </c>
      <c r="GD4" s="73" t="s">
        <v>240</v>
      </c>
      <c r="GE4" s="73" t="s">
        <v>241</v>
      </c>
      <c r="GF4" s="73" t="s">
        <v>242</v>
      </c>
      <c r="GG4" s="73" t="s">
        <v>243</v>
      </c>
      <c r="GH4" s="73" t="s">
        <v>244</v>
      </c>
      <c r="GI4" s="73" t="s">
        <v>245</v>
      </c>
      <c r="GJ4" s="73" t="s">
        <v>246</v>
      </c>
      <c r="GK4" s="73" t="s">
        <v>247</v>
      </c>
      <c r="GL4" s="73" t="s">
        <v>248</v>
      </c>
      <c r="GM4" s="73" t="s">
        <v>249</v>
      </c>
      <c r="GN4" s="73" t="s">
        <v>250</v>
      </c>
      <c r="GO4" s="73" t="s">
        <v>251</v>
      </c>
      <c r="GP4" s="75" t="s">
        <v>252</v>
      </c>
      <c r="GQ4" s="73" t="s">
        <v>253</v>
      </c>
      <c r="GR4" s="73" t="s">
        <v>254</v>
      </c>
      <c r="GS4" s="73" t="s">
        <v>255</v>
      </c>
      <c r="GT4" s="73" t="s">
        <v>256</v>
      </c>
      <c r="GU4" s="73" t="s">
        <v>257</v>
      </c>
      <c r="GV4" s="73" t="s">
        <v>258</v>
      </c>
      <c r="GW4" s="73" t="s">
        <v>259</v>
      </c>
      <c r="GX4" s="73" t="s">
        <v>260</v>
      </c>
      <c r="GY4" s="71" t="str">
        <f ca="1">INDEX(DA5:GX5,MATCH(maja,DA1:GX1,0))</f>
        <v>Castellane</v>
      </c>
      <c r="GZ4" s="71" t="str">
        <f ca="1">INDEX(DA5:GX5,MATCH(majb,DA1:GX1,0))</f>
        <v>Castellane</v>
      </c>
      <c r="HA4" s="71" t="str">
        <f ca="1">INDEX(DA5:GX5,MATCH(majc,DA1:GX1,0))</f>
        <v>Castellane</v>
      </c>
      <c r="HB4" s="71" t="str">
        <f ca="1">INDEX(DA5:GX5,MATCH(majd,DA1:GX1,0))</f>
        <v>Castellane</v>
      </c>
    </row>
    <row r="5" spans="1:211" ht="15" customHeight="1" x14ac:dyDescent="0.3">
      <c r="A5" s="160" t="s">
        <v>2</v>
      </c>
      <c r="B5" s="161"/>
      <c r="C5" s="161"/>
      <c r="D5" s="168"/>
      <c r="E5" s="169"/>
      <c r="F5" s="169"/>
      <c r="G5" s="170"/>
      <c r="CB5" s="72" t="s">
        <v>57</v>
      </c>
      <c r="CC5" s="52">
        <f t="shared" si="0"/>
        <v>1</v>
      </c>
      <c r="CD5" s="52">
        <f>IF(CC5=0,"",COUNTIF($CC$1:CC5,1))</f>
        <v>4</v>
      </c>
      <c r="CE5" s="52" t="str">
        <f t="shared" si="1"/>
        <v>Alpes_Maritimes_06</v>
      </c>
      <c r="CF5" s="52"/>
      <c r="CG5" s="52"/>
      <c r="CH5" s="52"/>
      <c r="CI5" s="56">
        <f t="shared" si="2"/>
        <v>1</v>
      </c>
      <c r="CJ5" s="56">
        <f>IF(CI5=0,"",COUNTIF($CI$1:CI5,1))</f>
        <v>4</v>
      </c>
      <c r="CK5" s="56" t="str">
        <f t="shared" si="3"/>
        <v>Alpes_Maritimes_06</v>
      </c>
      <c r="CO5" s="60">
        <f t="shared" si="4"/>
        <v>1</v>
      </c>
      <c r="CP5" s="60">
        <f>IF(CO5=0,"",COUNTIF($CO$1:CO5,1))</f>
        <v>4</v>
      </c>
      <c r="CQ5" s="60" t="str">
        <f t="shared" si="5"/>
        <v>Alpes_Maritimes_06</v>
      </c>
      <c r="CU5" s="64">
        <f t="shared" si="6"/>
        <v>1</v>
      </c>
      <c r="CV5" s="64">
        <f>IF(CU5=0,"",COUNTIF($CU$1:CU5,1))</f>
        <v>4</v>
      </c>
      <c r="CW5" s="64" t="str">
        <f t="shared" si="7"/>
        <v>Alpes_Maritimes_06</v>
      </c>
      <c r="DA5" s="68" t="s">
        <v>261</v>
      </c>
      <c r="DB5" s="73" t="s">
        <v>262</v>
      </c>
      <c r="DC5" s="73" t="s">
        <v>263</v>
      </c>
      <c r="DD5" s="73" t="s">
        <v>264</v>
      </c>
      <c r="DE5" s="73" t="s">
        <v>265</v>
      </c>
      <c r="DF5" s="73" t="s">
        <v>266</v>
      </c>
      <c r="DG5" s="73" t="s">
        <v>267</v>
      </c>
      <c r="DH5" s="73" t="s">
        <v>268</v>
      </c>
      <c r="DI5" s="73" t="s">
        <v>269</v>
      </c>
      <c r="DJ5" s="73" t="s">
        <v>270</v>
      </c>
      <c r="DK5" s="73" t="s">
        <v>271</v>
      </c>
      <c r="DL5" s="73" t="s">
        <v>272</v>
      </c>
      <c r="DM5" s="73" t="s">
        <v>273</v>
      </c>
      <c r="DN5" s="73" t="s">
        <v>274</v>
      </c>
      <c r="DO5" s="73" t="s">
        <v>275</v>
      </c>
      <c r="DP5" s="73" t="s">
        <v>276</v>
      </c>
      <c r="DQ5" s="73" t="s">
        <v>277</v>
      </c>
      <c r="DR5" s="73" t="s">
        <v>278</v>
      </c>
      <c r="DS5" s="73" t="s">
        <v>279</v>
      </c>
      <c r="DT5" s="73" t="s">
        <v>280</v>
      </c>
      <c r="DU5" s="73" t="s">
        <v>281</v>
      </c>
      <c r="DV5" s="73" t="s">
        <v>282</v>
      </c>
      <c r="DW5" s="73" t="s">
        <v>283</v>
      </c>
      <c r="DX5" s="75" t="s">
        <v>284</v>
      </c>
      <c r="DY5" s="73" t="s">
        <v>285</v>
      </c>
      <c r="DZ5" s="75" t="s">
        <v>286</v>
      </c>
      <c r="EA5" s="73" t="s">
        <v>287</v>
      </c>
      <c r="EB5" s="73" t="s">
        <v>288</v>
      </c>
      <c r="EC5" s="73" t="s">
        <v>289</v>
      </c>
      <c r="ED5" s="73" t="s">
        <v>290</v>
      </c>
      <c r="EE5" s="73" t="s">
        <v>291</v>
      </c>
      <c r="EF5" s="73" t="s">
        <v>292</v>
      </c>
      <c r="EG5" s="73" t="s">
        <v>293</v>
      </c>
      <c r="EH5" s="73" t="s">
        <v>294</v>
      </c>
      <c r="EI5" s="73" t="s">
        <v>295</v>
      </c>
      <c r="EJ5" s="73" t="s">
        <v>296</v>
      </c>
      <c r="EK5" s="73" t="s">
        <v>297</v>
      </c>
      <c r="EL5" s="73" t="s">
        <v>298</v>
      </c>
      <c r="EM5" s="73" t="s">
        <v>299</v>
      </c>
      <c r="EN5" s="73" t="s">
        <v>300</v>
      </c>
      <c r="EO5" s="73" t="s">
        <v>301</v>
      </c>
      <c r="EP5" s="73" t="s">
        <v>302</v>
      </c>
      <c r="EQ5" s="73" t="s">
        <v>303</v>
      </c>
      <c r="ER5" s="73" t="s">
        <v>304</v>
      </c>
      <c r="ES5" s="73" t="s">
        <v>305</v>
      </c>
      <c r="ET5" s="73" t="s">
        <v>306</v>
      </c>
      <c r="EU5" s="73" t="s">
        <v>307</v>
      </c>
      <c r="EV5" s="74" t="s">
        <v>308</v>
      </c>
      <c r="EW5" s="73" t="s">
        <v>309</v>
      </c>
      <c r="EX5" s="73" t="s">
        <v>310</v>
      </c>
      <c r="EY5" s="73" t="s">
        <v>311</v>
      </c>
      <c r="EZ5" s="73" t="s">
        <v>312</v>
      </c>
      <c r="FA5" s="73" t="s">
        <v>313</v>
      </c>
      <c r="FB5" s="73" t="s">
        <v>314</v>
      </c>
      <c r="FC5" s="73" t="s">
        <v>315</v>
      </c>
      <c r="FD5" s="73" t="s">
        <v>316</v>
      </c>
      <c r="FE5" s="73" t="s">
        <v>317</v>
      </c>
      <c r="FF5" s="73" t="s">
        <v>318</v>
      </c>
      <c r="FG5" s="73" t="s">
        <v>319</v>
      </c>
      <c r="FH5" s="73" t="s">
        <v>320</v>
      </c>
      <c r="FI5" s="73" t="s">
        <v>321</v>
      </c>
      <c r="FJ5" s="73" t="s">
        <v>322</v>
      </c>
      <c r="FK5" s="73" t="s">
        <v>323</v>
      </c>
      <c r="FL5" s="73" t="s">
        <v>324</v>
      </c>
      <c r="FM5" s="73" t="s">
        <v>325</v>
      </c>
      <c r="FN5" s="73" t="s">
        <v>326</v>
      </c>
      <c r="FO5" s="73" t="s">
        <v>327</v>
      </c>
      <c r="FP5" s="73" t="s">
        <v>328</v>
      </c>
      <c r="FQ5" s="73" t="s">
        <v>9</v>
      </c>
      <c r="FR5" s="73" t="s">
        <v>329</v>
      </c>
      <c r="FS5" s="73" t="s">
        <v>330</v>
      </c>
      <c r="FT5" s="73" t="s">
        <v>331</v>
      </c>
      <c r="FU5" s="73" t="s">
        <v>332</v>
      </c>
      <c r="FV5" s="73" t="s">
        <v>333</v>
      </c>
      <c r="FW5" s="73" t="s">
        <v>334</v>
      </c>
      <c r="FX5" s="73" t="s">
        <v>335</v>
      </c>
      <c r="FY5" s="73" t="s">
        <v>336</v>
      </c>
      <c r="FZ5" s="73" t="s">
        <v>9</v>
      </c>
      <c r="GA5" s="73" t="s">
        <v>337</v>
      </c>
      <c r="GB5" s="73" t="s">
        <v>338</v>
      </c>
      <c r="GC5" s="73" t="s">
        <v>339</v>
      </c>
      <c r="GD5" s="73" t="s">
        <v>340</v>
      </c>
      <c r="GE5" s="73" t="s">
        <v>341</v>
      </c>
      <c r="GF5" s="73" t="s">
        <v>342</v>
      </c>
      <c r="GG5" s="73" t="s">
        <v>343</v>
      </c>
      <c r="GH5" s="73" t="s">
        <v>344</v>
      </c>
      <c r="GI5" s="73" t="s">
        <v>345</v>
      </c>
      <c r="GJ5" s="73" t="s">
        <v>346</v>
      </c>
      <c r="GK5" s="73" t="s">
        <v>347</v>
      </c>
      <c r="GL5" s="73" t="s">
        <v>348</v>
      </c>
      <c r="GM5" s="73" t="s">
        <v>349</v>
      </c>
      <c r="GN5" s="73" t="s">
        <v>350</v>
      </c>
      <c r="GO5" s="73" t="s">
        <v>351</v>
      </c>
      <c r="GP5" s="73" t="s">
        <v>352</v>
      </c>
      <c r="GQ5" s="73" t="s">
        <v>353</v>
      </c>
      <c r="GR5" s="73" t="s">
        <v>354</v>
      </c>
      <c r="GS5" s="73" t="s">
        <v>355</v>
      </c>
      <c r="GT5" s="73" t="s">
        <v>356</v>
      </c>
      <c r="GU5" s="73" t="s">
        <v>357</v>
      </c>
      <c r="GV5" s="73" t="s">
        <v>358</v>
      </c>
      <c r="GW5" s="73" t="s">
        <v>359</v>
      </c>
      <c r="GX5" s="73" t="s">
        <v>360</v>
      </c>
      <c r="GY5" s="71" t="str">
        <f ca="1">INDEX(DA6:GX6,MATCH(maja,DA1:GX1,0))</f>
        <v>Nice</v>
      </c>
      <c r="GZ5" s="71" t="str">
        <f ca="1">INDEX(DA6:GX6,MATCH(majb,DA1:GX1,0))</f>
        <v>Nice</v>
      </c>
      <c r="HA5" s="71" t="str">
        <f ca="1">INDEX(DA6:GX6,MATCH(majc,DA1:GX1,0))</f>
        <v>Nice</v>
      </c>
      <c r="HB5" s="71" t="str">
        <f ca="1">INDEX(DA6:GX6,MATCH(majd,DA1:GX1,0))</f>
        <v>Nice</v>
      </c>
    </row>
    <row r="6" spans="1:211" ht="15" customHeight="1" x14ac:dyDescent="0.3">
      <c r="A6" s="160" t="s">
        <v>3</v>
      </c>
      <c r="B6" s="161"/>
      <c r="C6" s="161"/>
      <c r="D6" s="171"/>
      <c r="E6" s="169"/>
      <c r="F6" s="169"/>
      <c r="G6" s="170"/>
      <c r="CB6" s="76" t="s">
        <v>58</v>
      </c>
      <c r="CC6" s="52">
        <f t="shared" si="0"/>
        <v>1</v>
      </c>
      <c r="CD6" s="52">
        <f>IF(CC6=0,"",COUNTIF($CC$1:CC6,1))</f>
        <v>5</v>
      </c>
      <c r="CE6" s="52" t="str">
        <f t="shared" si="1"/>
        <v>Ardèche_07</v>
      </c>
      <c r="CF6" s="52"/>
      <c r="CG6" s="52"/>
      <c r="CH6" s="52"/>
      <c r="CI6" s="56">
        <f t="shared" si="2"/>
        <v>1</v>
      </c>
      <c r="CJ6" s="56">
        <f>IF(CI6=0,"",COUNTIF($CI$1:CI6,1))</f>
        <v>5</v>
      </c>
      <c r="CK6" s="56" t="str">
        <f t="shared" si="3"/>
        <v>Ardèche_07</v>
      </c>
      <c r="CO6" s="60">
        <f t="shared" si="4"/>
        <v>1</v>
      </c>
      <c r="CP6" s="60">
        <f>IF(CO6=0,"",COUNTIF($CO$1:CO6,1))</f>
        <v>5</v>
      </c>
      <c r="CQ6" s="60" t="str">
        <f t="shared" si="5"/>
        <v>Ardèche_07</v>
      </c>
      <c r="CU6" s="64">
        <f t="shared" si="6"/>
        <v>1</v>
      </c>
      <c r="CV6" s="64">
        <f>IF(CU6=0,"",COUNTIF($CU$1:CU6,1))</f>
        <v>5</v>
      </c>
      <c r="CW6" s="64" t="str">
        <f t="shared" si="7"/>
        <v>Ardèche_07</v>
      </c>
      <c r="DA6" s="77" t="s">
        <v>361</v>
      </c>
      <c r="DB6" s="75" t="s">
        <v>362</v>
      </c>
      <c r="DC6" s="73" t="s">
        <v>363</v>
      </c>
      <c r="DD6" s="73" t="s">
        <v>364</v>
      </c>
      <c r="DE6" s="75" t="s">
        <v>365</v>
      </c>
      <c r="DF6" s="73" t="s">
        <v>366</v>
      </c>
      <c r="DG6" s="73" t="s">
        <v>367</v>
      </c>
      <c r="DH6" s="73" t="s">
        <v>368</v>
      </c>
      <c r="DI6" s="73" t="s">
        <v>369</v>
      </c>
      <c r="DJ6" s="73" t="s">
        <v>370</v>
      </c>
      <c r="DK6" s="73" t="s">
        <v>371</v>
      </c>
      <c r="DL6" s="73" t="s">
        <v>372</v>
      </c>
      <c r="DM6" s="73" t="s">
        <v>373</v>
      </c>
      <c r="DN6" s="73" t="s">
        <v>374</v>
      </c>
      <c r="DO6" s="73" t="s">
        <v>375</v>
      </c>
      <c r="DP6" s="73" t="s">
        <v>376</v>
      </c>
      <c r="DQ6" s="73" t="s">
        <v>377</v>
      </c>
      <c r="DR6" s="73" t="s">
        <v>378</v>
      </c>
      <c r="DS6" s="73" t="s">
        <v>379</v>
      </c>
      <c r="DT6" s="73" t="s">
        <v>380</v>
      </c>
      <c r="DU6" s="73" t="s">
        <v>381</v>
      </c>
      <c r="DV6" s="73" t="s">
        <v>382</v>
      </c>
      <c r="DW6" s="73" t="s">
        <v>383</v>
      </c>
      <c r="DX6" s="75" t="s">
        <v>384</v>
      </c>
      <c r="DY6" s="73" t="s">
        <v>385</v>
      </c>
      <c r="DZ6" s="73" t="s">
        <v>386</v>
      </c>
      <c r="EA6" s="73" t="s">
        <v>387</v>
      </c>
      <c r="EB6" s="73" t="s">
        <v>388</v>
      </c>
      <c r="EC6" s="75" t="s">
        <v>389</v>
      </c>
      <c r="ED6" s="73" t="s">
        <v>390</v>
      </c>
      <c r="EE6" s="73" t="s">
        <v>391</v>
      </c>
      <c r="EF6" s="75" t="s">
        <v>392</v>
      </c>
      <c r="EG6" s="75" t="s">
        <v>393</v>
      </c>
      <c r="EH6" s="75" t="s">
        <v>394</v>
      </c>
      <c r="EI6" s="73" t="s">
        <v>395</v>
      </c>
      <c r="EJ6" s="68" t="s">
        <v>396</v>
      </c>
      <c r="EK6" s="73" t="s">
        <v>397</v>
      </c>
      <c r="EL6" s="73" t="s">
        <v>398</v>
      </c>
      <c r="EM6" s="68" t="s">
        <v>399</v>
      </c>
      <c r="EN6" s="73" t="s">
        <v>400</v>
      </c>
      <c r="EO6" s="73" t="s">
        <v>401</v>
      </c>
      <c r="EP6" s="73" t="s">
        <v>402</v>
      </c>
      <c r="EQ6" s="73" t="s">
        <v>403</v>
      </c>
      <c r="ER6" s="73" t="s">
        <v>404</v>
      </c>
      <c r="ES6" s="73" t="s">
        <v>405</v>
      </c>
      <c r="ET6" s="73" t="s">
        <v>406</v>
      </c>
      <c r="EU6" s="73" t="s">
        <v>407</v>
      </c>
      <c r="EV6" s="74" t="s">
        <v>408</v>
      </c>
      <c r="EW6" s="73" t="s">
        <v>409</v>
      </c>
      <c r="EX6" s="73" t="s">
        <v>410</v>
      </c>
      <c r="EY6" s="73" t="s">
        <v>411</v>
      </c>
      <c r="EZ6" s="73" t="s">
        <v>412</v>
      </c>
      <c r="FA6" s="73" t="s">
        <v>413</v>
      </c>
      <c r="FB6" s="73" t="s">
        <v>414</v>
      </c>
      <c r="FC6" s="73" t="s">
        <v>415</v>
      </c>
      <c r="FD6" s="73" t="s">
        <v>416</v>
      </c>
      <c r="FE6" s="73" t="s">
        <v>417</v>
      </c>
      <c r="FF6" s="73" t="s">
        <v>418</v>
      </c>
      <c r="FG6" s="73" t="s">
        <v>419</v>
      </c>
      <c r="FH6" s="73" t="s">
        <v>420</v>
      </c>
      <c r="FI6" s="73" t="s">
        <v>421</v>
      </c>
      <c r="FJ6" s="73" t="s">
        <v>422</v>
      </c>
      <c r="FK6" s="73" t="s">
        <v>423</v>
      </c>
      <c r="FL6" s="73" t="s">
        <v>424</v>
      </c>
      <c r="FM6" s="73" t="s">
        <v>425</v>
      </c>
      <c r="FN6" s="73" t="s">
        <v>426</v>
      </c>
      <c r="FO6" s="73" t="s">
        <v>415</v>
      </c>
      <c r="FP6" s="73" t="s">
        <v>427</v>
      </c>
      <c r="FQ6" s="73" t="s">
        <v>9</v>
      </c>
      <c r="FR6" s="73" t="s">
        <v>428</v>
      </c>
      <c r="FS6" s="73" t="s">
        <v>429</v>
      </c>
      <c r="FT6" s="73" t="s">
        <v>430</v>
      </c>
      <c r="FU6" s="73" t="s">
        <v>431</v>
      </c>
      <c r="FV6" s="73" t="s">
        <v>432</v>
      </c>
      <c r="FW6" s="73" t="s">
        <v>433</v>
      </c>
      <c r="FX6" s="73" t="s">
        <v>434</v>
      </c>
      <c r="FY6" s="75" t="s">
        <v>435</v>
      </c>
      <c r="FZ6" s="73" t="s">
        <v>9</v>
      </c>
      <c r="GA6" s="73" t="s">
        <v>436</v>
      </c>
      <c r="GB6" s="73" t="s">
        <v>437</v>
      </c>
      <c r="GC6" s="73" t="s">
        <v>438</v>
      </c>
      <c r="GD6" s="73" t="s">
        <v>439</v>
      </c>
      <c r="GE6" s="68" t="s">
        <v>440</v>
      </c>
      <c r="GF6" s="73" t="s">
        <v>441</v>
      </c>
      <c r="GG6" s="73" t="s">
        <v>442</v>
      </c>
      <c r="GH6" s="73" t="s">
        <v>443</v>
      </c>
      <c r="GI6" s="73" t="s">
        <v>444</v>
      </c>
      <c r="GJ6" s="73" t="s">
        <v>445</v>
      </c>
      <c r="GK6" s="73" t="s">
        <v>315</v>
      </c>
      <c r="GL6" s="73" t="s">
        <v>446</v>
      </c>
      <c r="GM6" s="68" t="s">
        <v>447</v>
      </c>
      <c r="GN6" s="68" t="s">
        <v>448</v>
      </c>
      <c r="GO6" s="73" t="s">
        <v>449</v>
      </c>
      <c r="GP6" s="75" t="s">
        <v>450</v>
      </c>
      <c r="GQ6" s="73" t="s">
        <v>451</v>
      </c>
      <c r="GR6" s="73" t="s">
        <v>452</v>
      </c>
      <c r="GS6" s="73" t="s">
        <v>453</v>
      </c>
      <c r="GT6" s="73" t="s">
        <v>454</v>
      </c>
      <c r="GU6" s="73" t="s">
        <v>455</v>
      </c>
      <c r="GV6" s="73" t="s">
        <v>456</v>
      </c>
      <c r="GW6" s="73" t="s">
        <v>457</v>
      </c>
      <c r="GX6" s="73" t="s">
        <v>458</v>
      </c>
      <c r="GY6" s="71"/>
      <c r="GZ6" s="78"/>
      <c r="HA6" s="78"/>
    </row>
    <row r="7" spans="1:211" ht="15" customHeight="1" x14ac:dyDescent="0.3">
      <c r="A7" s="160" t="s">
        <v>7</v>
      </c>
      <c r="B7" s="161"/>
      <c r="C7" s="161"/>
      <c r="D7" s="171"/>
      <c r="E7" s="172"/>
      <c r="F7" s="172"/>
      <c r="G7" s="173"/>
      <c r="CB7" s="72" t="s">
        <v>59</v>
      </c>
      <c r="CC7" s="52">
        <f t="shared" si="0"/>
        <v>1</v>
      </c>
      <c r="CD7" s="52">
        <f>IF(CC7=0,"",COUNTIF($CC$1:CC7,1))</f>
        <v>6</v>
      </c>
      <c r="CE7" s="52" t="str">
        <f t="shared" si="1"/>
        <v>Ardennes_08</v>
      </c>
      <c r="CF7" s="52"/>
      <c r="CG7" s="52"/>
      <c r="CH7" s="52"/>
      <c r="CI7" s="56">
        <f t="shared" si="2"/>
        <v>1</v>
      </c>
      <c r="CJ7" s="56">
        <f>IF(CI7=0,"",COUNTIF($CI$1:CI7,1))</f>
        <v>6</v>
      </c>
      <c r="CK7" s="56" t="str">
        <f t="shared" si="3"/>
        <v>Ardennes_08</v>
      </c>
      <c r="CO7" s="60">
        <f t="shared" si="4"/>
        <v>1</v>
      </c>
      <c r="CP7" s="60">
        <f>IF(CO7=0,"",COUNTIF($CO$1:CO7,1))</f>
        <v>6</v>
      </c>
      <c r="CQ7" s="60" t="str">
        <f t="shared" si="5"/>
        <v>Ardennes_08</v>
      </c>
      <c r="CU7" s="64">
        <f t="shared" si="6"/>
        <v>1</v>
      </c>
      <c r="CV7" s="64">
        <f>IF(CU7=0,"",COUNTIF($CU$1:CU7,1))</f>
        <v>6</v>
      </c>
      <c r="CW7" s="64" t="str">
        <f t="shared" si="7"/>
        <v>Ardennes_08</v>
      </c>
      <c r="DA7" s="79"/>
      <c r="DB7" s="80"/>
      <c r="DD7" s="1"/>
      <c r="DE7" s="1"/>
      <c r="DF7" s="1"/>
      <c r="DG7" s="1"/>
      <c r="DH7" s="1"/>
      <c r="DI7" s="1"/>
      <c r="DJ7" s="1"/>
      <c r="DK7" s="1"/>
      <c r="DL7" s="1"/>
      <c r="DM7" s="31"/>
      <c r="DN7" s="78"/>
      <c r="DO7" s="1"/>
      <c r="DP7" s="1"/>
      <c r="DQ7" s="1"/>
      <c r="DR7" s="31"/>
      <c r="DS7" s="1"/>
      <c r="DT7" s="1"/>
      <c r="DU7" s="31"/>
      <c r="DV7" s="1"/>
      <c r="DW7" s="1"/>
      <c r="DX7" s="1"/>
      <c r="DY7" s="1"/>
      <c r="DZ7" s="31"/>
      <c r="EA7" s="31"/>
      <c r="EB7" s="1"/>
      <c r="EC7" s="78"/>
      <c r="ED7" s="31"/>
      <c r="EE7" s="1"/>
      <c r="EF7" s="1"/>
      <c r="EG7" s="1"/>
      <c r="EH7" s="1"/>
      <c r="EI7" s="31"/>
      <c r="EJ7" s="1"/>
      <c r="EK7" s="31"/>
      <c r="EL7" s="1"/>
      <c r="EM7" s="1"/>
      <c r="EN7" s="31"/>
      <c r="EO7" s="31"/>
      <c r="EP7" s="31"/>
      <c r="EQ7" s="31"/>
      <c r="ER7" s="31"/>
      <c r="ES7" s="31"/>
      <c r="ET7" s="31"/>
      <c r="EU7" s="31"/>
      <c r="EV7" s="81"/>
      <c r="EW7" s="1"/>
      <c r="EX7" s="1"/>
      <c r="EY7" s="3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31"/>
      <c r="FL7" s="31"/>
      <c r="FM7" s="1"/>
      <c r="FN7" s="31"/>
      <c r="FO7" s="1"/>
      <c r="FP7" s="1"/>
      <c r="FQ7" s="1"/>
      <c r="FR7" s="1"/>
      <c r="FS7" s="1"/>
      <c r="FT7" s="1"/>
      <c r="FU7" s="31"/>
      <c r="FV7" s="1"/>
      <c r="FW7" s="31"/>
      <c r="FX7" s="1"/>
      <c r="FY7" s="31"/>
      <c r="FZ7" s="1"/>
      <c r="GA7" s="1"/>
      <c r="GB7" s="3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31"/>
      <c r="GQ7" s="1"/>
      <c r="GR7" s="1"/>
      <c r="GS7" s="1"/>
      <c r="GT7" s="1"/>
      <c r="GU7" s="1"/>
      <c r="GV7" s="1"/>
      <c r="GW7" s="1"/>
      <c r="GX7" s="1"/>
      <c r="GY7" s="1"/>
      <c r="GZ7" s="78"/>
      <c r="HA7" s="78"/>
    </row>
    <row r="8" spans="1:211" ht="15" customHeight="1" x14ac:dyDescent="0.3">
      <c r="A8" s="94" t="s">
        <v>472</v>
      </c>
      <c r="B8" s="95"/>
      <c r="C8" s="95"/>
      <c r="D8" s="96"/>
      <c r="E8" s="97"/>
      <c r="F8" s="97"/>
      <c r="G8" s="98"/>
      <c r="CB8" s="72"/>
      <c r="CC8" s="52"/>
      <c r="CD8" s="52"/>
      <c r="CE8" s="52"/>
      <c r="CF8" s="52"/>
      <c r="CG8" s="52"/>
      <c r="CH8" s="52"/>
      <c r="DA8" s="1"/>
      <c r="DB8" s="31"/>
      <c r="DD8" s="1"/>
      <c r="DE8" s="1"/>
      <c r="DF8" s="1"/>
      <c r="DG8" s="1"/>
      <c r="DH8" s="1"/>
      <c r="DI8" s="1"/>
      <c r="DJ8" s="1"/>
      <c r="DK8" s="1"/>
      <c r="DL8" s="1"/>
      <c r="DM8" s="31"/>
      <c r="DN8" s="78"/>
      <c r="DO8" s="1"/>
      <c r="DP8" s="1"/>
      <c r="DQ8" s="1"/>
      <c r="DR8" s="31"/>
      <c r="DS8" s="1"/>
      <c r="DT8" s="1"/>
      <c r="DU8" s="31"/>
      <c r="DV8" s="1"/>
      <c r="DW8" s="1"/>
      <c r="DX8" s="1"/>
      <c r="DY8" s="1"/>
      <c r="DZ8" s="31"/>
      <c r="EA8" s="31"/>
      <c r="EB8" s="1"/>
      <c r="EC8" s="78"/>
      <c r="ED8" s="31"/>
      <c r="EE8" s="1"/>
      <c r="EF8" s="1"/>
      <c r="EG8" s="1"/>
      <c r="EH8" s="1"/>
      <c r="EI8" s="31"/>
      <c r="EJ8" s="1"/>
      <c r="EK8" s="31"/>
      <c r="EL8" s="1"/>
      <c r="EM8" s="1"/>
      <c r="EN8" s="31"/>
      <c r="EO8" s="31"/>
      <c r="EP8" s="31"/>
      <c r="EQ8" s="31"/>
      <c r="ER8" s="31"/>
      <c r="ES8" s="31"/>
      <c r="ET8" s="31"/>
      <c r="EU8" s="31"/>
      <c r="EV8" s="81"/>
      <c r="EW8" s="1"/>
      <c r="EX8" s="1"/>
      <c r="EY8" s="3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31"/>
      <c r="FL8" s="31"/>
      <c r="FM8" s="1"/>
      <c r="FN8" s="31"/>
      <c r="FO8" s="1"/>
      <c r="FP8" s="1"/>
      <c r="FQ8" s="1"/>
      <c r="FR8" s="1"/>
      <c r="FS8" s="1"/>
      <c r="FT8" s="1"/>
      <c r="FU8" s="31"/>
      <c r="FV8" s="1"/>
      <c r="FW8" s="31"/>
      <c r="FX8" s="1"/>
      <c r="FY8" s="31"/>
      <c r="FZ8" s="1"/>
      <c r="GA8" s="1"/>
      <c r="GB8" s="3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31"/>
      <c r="GQ8" s="1"/>
      <c r="GR8" s="1"/>
      <c r="GS8" s="1"/>
      <c r="GT8" s="1"/>
      <c r="GU8" s="1"/>
      <c r="GV8" s="1"/>
      <c r="GW8" s="1"/>
      <c r="GX8" s="1"/>
      <c r="GY8" s="1"/>
      <c r="GZ8" s="78"/>
      <c r="HA8" s="78"/>
    </row>
    <row r="9" spans="1:211" ht="15" customHeight="1" x14ac:dyDescent="0.3">
      <c r="A9" s="160" t="s">
        <v>4</v>
      </c>
      <c r="B9" s="161"/>
      <c r="C9" s="161"/>
      <c r="D9" s="168"/>
      <c r="E9" s="169"/>
      <c r="F9" s="169"/>
      <c r="G9" s="170"/>
      <c r="AW9" s="27"/>
      <c r="AX9" s="27"/>
      <c r="AY9" s="27"/>
      <c r="AZ9" s="27"/>
      <c r="BA9" s="27"/>
      <c r="BB9" s="27"/>
      <c r="CB9" s="72" t="s">
        <v>60</v>
      </c>
      <c r="CC9" s="52">
        <f t="shared" ref="CC9:CC40" si="8">IFERROR(SEARCH($C$25,PNOM),0)</f>
        <v>1</v>
      </c>
      <c r="CD9" s="52">
        <f>IF(CC9=0,"",COUNTIF($CC$1:CC9,1))</f>
        <v>7</v>
      </c>
      <c r="CE9" s="52" t="str">
        <f t="shared" ref="CE9:CE40" si="9">IFERROR(INDEX(CB:CB,MATCH(ROW(CD9),CD:CD,0)),"")</f>
        <v>Aube_10</v>
      </c>
      <c r="CF9" s="52"/>
      <c r="CG9" s="52"/>
      <c r="CH9" s="52"/>
      <c r="CI9" s="56">
        <f t="shared" ref="CI9:CI40" si="10">IFERROR(SEARCH($C$26,PNOM),0)</f>
        <v>1</v>
      </c>
      <c r="CJ9" s="56">
        <f>IF(CI9=0,"",COUNTIF($CI$1:CI9,1))</f>
        <v>7</v>
      </c>
      <c r="CK9" s="56" t="str">
        <f t="shared" ref="CK9:CK40" si="11">IFERROR(INDEX(CB:CB,MATCH(ROW(CJ9),CJ:CJ,0)),"")</f>
        <v>Aube_10</v>
      </c>
      <c r="CO9" s="60">
        <f t="shared" ref="CO9:CO40" si="12">IFERROR(SEARCH($C$27,PNOM),0)</f>
        <v>1</v>
      </c>
      <c r="CP9" s="60">
        <f>IF(CO9=0,"",COUNTIF($CO$1:CO9,1))</f>
        <v>7</v>
      </c>
      <c r="CQ9" s="60" t="str">
        <f t="shared" ref="CQ9:CQ40" si="13">IFERROR(INDEX(CB:CB,MATCH(ROW(CP9),CP:CP,0)),"")</f>
        <v>Aube_10</v>
      </c>
      <c r="CU9" s="64">
        <f t="shared" ref="CU9:CU40" si="14">IFERROR(SEARCH($C$28,PNOM),0)</f>
        <v>1</v>
      </c>
      <c r="CV9" s="64">
        <f>IF(CU9=0,"",COUNTIF($CU$1:CU9,1))</f>
        <v>7</v>
      </c>
      <c r="CW9" s="64" t="str">
        <f t="shared" ref="CW9:CW40" si="15">IFERROR(INDEX(CB:CB,MATCH(ROW(CV9),CV:CV,0)),"")</f>
        <v>Aube_10</v>
      </c>
      <c r="DA9" s="1"/>
      <c r="DB9" s="78"/>
      <c r="DC9" s="31"/>
      <c r="DD9" s="1"/>
      <c r="DE9" s="1"/>
      <c r="DF9" s="78"/>
      <c r="DG9" s="1"/>
      <c r="DH9" s="1"/>
      <c r="DI9" s="1"/>
      <c r="DJ9" s="1"/>
      <c r="DK9" s="1"/>
      <c r="DL9" s="1"/>
      <c r="DM9" s="31"/>
      <c r="DN9" s="1"/>
      <c r="DO9" s="1"/>
      <c r="DP9" s="1"/>
      <c r="DQ9" s="1"/>
      <c r="DR9" s="1"/>
      <c r="DS9" s="1"/>
      <c r="DT9" s="1"/>
      <c r="DU9" s="1"/>
      <c r="DV9" s="1"/>
      <c r="DW9" s="1"/>
      <c r="DX9" s="78"/>
      <c r="DY9" s="1"/>
      <c r="DZ9" s="1"/>
      <c r="EA9" s="1"/>
      <c r="EB9" s="1"/>
      <c r="EC9" s="31"/>
      <c r="ED9" s="78"/>
      <c r="EE9" s="1"/>
      <c r="EF9" s="31"/>
      <c r="EG9" s="1"/>
      <c r="EH9" s="1"/>
      <c r="EI9" s="1"/>
      <c r="EJ9" s="1"/>
      <c r="EK9" s="1"/>
      <c r="EL9" s="31"/>
      <c r="EM9" s="1"/>
      <c r="EN9" s="1"/>
      <c r="EO9" s="1"/>
      <c r="EP9" s="1"/>
      <c r="EQ9" s="1"/>
      <c r="ER9" s="31"/>
      <c r="ES9" s="1"/>
      <c r="ET9" s="1"/>
      <c r="EU9" s="1"/>
      <c r="EV9" s="82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83" t="s">
        <v>9</v>
      </c>
      <c r="HA9" s="78"/>
    </row>
    <row r="10" spans="1:211" ht="15" customHeight="1" x14ac:dyDescent="0.3">
      <c r="A10" s="160" t="s">
        <v>5</v>
      </c>
      <c r="B10" s="161"/>
      <c r="C10" s="161"/>
      <c r="D10" s="168"/>
      <c r="E10" s="169"/>
      <c r="F10" s="169"/>
      <c r="G10" s="170"/>
      <c r="CB10" s="72" t="s">
        <v>61</v>
      </c>
      <c r="CC10" s="52">
        <f t="shared" si="8"/>
        <v>1</v>
      </c>
      <c r="CD10" s="52">
        <f>IF(CC10=0,"",COUNTIF($CC$1:CC10,1))</f>
        <v>8</v>
      </c>
      <c r="CE10" s="52" t="str">
        <f t="shared" si="9"/>
        <v>Aude_11</v>
      </c>
      <c r="CF10" s="52"/>
      <c r="CG10" s="52"/>
      <c r="CH10" s="52"/>
      <c r="CI10" s="56">
        <f t="shared" si="10"/>
        <v>1</v>
      </c>
      <c r="CJ10" s="56">
        <f>IF(CI10=0,"",COUNTIF($CI$1:CI10,1))</f>
        <v>8</v>
      </c>
      <c r="CK10" s="56" t="str">
        <f t="shared" si="11"/>
        <v>Aude_11</v>
      </c>
      <c r="CO10" s="60">
        <f t="shared" si="12"/>
        <v>1</v>
      </c>
      <c r="CP10" s="60">
        <f>IF(CO10=0,"",COUNTIF($CO$1:CO10,1))</f>
        <v>8</v>
      </c>
      <c r="CQ10" s="60" t="str">
        <f t="shared" si="13"/>
        <v>Aude_11</v>
      </c>
      <c r="CU10" s="64">
        <f t="shared" si="14"/>
        <v>1</v>
      </c>
      <c r="CV10" s="64">
        <f>IF(CU10=0,"",COUNTIF($CU$1:CU10,1))</f>
        <v>8</v>
      </c>
      <c r="CW10" s="64" t="str">
        <f t="shared" si="15"/>
        <v>Aude_11</v>
      </c>
      <c r="DA10" s="1"/>
      <c r="DB10" s="1"/>
      <c r="DC10" s="78"/>
      <c r="DD10" s="1"/>
      <c r="DE10" s="1"/>
      <c r="DF10" s="78"/>
      <c r="DG10" s="1"/>
      <c r="DH10" s="1"/>
      <c r="DI10" s="1"/>
      <c r="DJ10" s="1"/>
      <c r="DK10" s="1"/>
      <c r="DL10" s="1"/>
      <c r="DM10" s="1"/>
      <c r="DN10" s="78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78"/>
      <c r="EE10" s="1"/>
      <c r="EF10" s="1"/>
      <c r="EG10" s="1"/>
      <c r="EH10" s="1"/>
      <c r="EI10" s="1"/>
      <c r="EJ10" s="1"/>
      <c r="EK10" s="31"/>
      <c r="EL10" s="1"/>
      <c r="EM10" s="1"/>
      <c r="EN10" s="1"/>
      <c r="EO10" s="1"/>
      <c r="EP10" s="1"/>
      <c r="EQ10" s="1"/>
      <c r="ER10" s="31"/>
      <c r="ES10" s="1"/>
      <c r="ET10" s="1"/>
      <c r="EU10" s="1"/>
      <c r="EV10" s="8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</row>
    <row r="11" spans="1:211" ht="15" customHeight="1" x14ac:dyDescent="0.3">
      <c r="A11" s="160" t="s">
        <v>44</v>
      </c>
      <c r="B11" s="161"/>
      <c r="C11" s="161"/>
      <c r="D11" s="162"/>
      <c r="E11" s="169"/>
      <c r="F11" s="169"/>
      <c r="G11" s="170"/>
      <c r="CB11" s="72" t="s">
        <v>62</v>
      </c>
      <c r="CC11" s="52">
        <f t="shared" si="8"/>
        <v>1</v>
      </c>
      <c r="CD11" s="52">
        <f>IF(CC11=0,"",COUNTIF($CC$1:CC11,1))</f>
        <v>9</v>
      </c>
      <c r="CE11" s="52" t="str">
        <f t="shared" si="9"/>
        <v>Aveyron_12</v>
      </c>
      <c r="CF11" s="52"/>
      <c r="CG11" s="52"/>
      <c r="CH11" s="52"/>
      <c r="CI11" s="56">
        <f t="shared" si="10"/>
        <v>1</v>
      </c>
      <c r="CJ11" s="56">
        <f>IF(CI11=0,"",COUNTIF($CI$1:CI11,1))</f>
        <v>9</v>
      </c>
      <c r="CK11" s="56" t="str">
        <f t="shared" si="11"/>
        <v>Aveyron_12</v>
      </c>
      <c r="CO11" s="60">
        <f t="shared" si="12"/>
        <v>1</v>
      </c>
      <c r="CP11" s="60">
        <f>IF(CO11=0,"",COUNTIF($CO$1:CO11,1))</f>
        <v>9</v>
      </c>
      <c r="CQ11" s="60" t="str">
        <f t="shared" si="13"/>
        <v>Aveyron_12</v>
      </c>
      <c r="CU11" s="64">
        <f t="shared" si="14"/>
        <v>1</v>
      </c>
      <c r="CV11" s="64">
        <f>IF(CU11=0,"",COUNTIF($CU$1:CU11,1))</f>
        <v>9</v>
      </c>
      <c r="CW11" s="64" t="str">
        <f t="shared" si="15"/>
        <v>Aveyron_12</v>
      </c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</row>
    <row r="12" spans="1:211" ht="15" customHeight="1" x14ac:dyDescent="0.3">
      <c r="A12" s="160" t="s">
        <v>48</v>
      </c>
      <c r="B12" s="161"/>
      <c r="C12" s="161"/>
      <c r="D12" s="162"/>
      <c r="E12" s="163"/>
      <c r="F12" s="163"/>
      <c r="G12" s="164"/>
      <c r="AW12" s="11"/>
      <c r="AX12" s="12"/>
      <c r="AY12" s="11"/>
      <c r="AZ12" s="11"/>
      <c r="BA12" s="11"/>
      <c r="BB12" s="11"/>
      <c r="CB12" s="72" t="s">
        <v>63</v>
      </c>
      <c r="CC12" s="52">
        <f t="shared" si="8"/>
        <v>1</v>
      </c>
      <c r="CD12" s="52">
        <f>IF(CC12=0,"",COUNTIF($CC$1:CC12,1))</f>
        <v>10</v>
      </c>
      <c r="CE12" s="52" t="str">
        <f t="shared" si="9"/>
        <v>Bas_Rhin_67</v>
      </c>
      <c r="CF12" s="52"/>
      <c r="CG12" s="52"/>
      <c r="CH12" s="52"/>
      <c r="CI12" s="56">
        <f t="shared" si="10"/>
        <v>1</v>
      </c>
      <c r="CJ12" s="56">
        <f>IF(CI12=0,"",COUNTIF($CI$1:CI12,1))</f>
        <v>10</v>
      </c>
      <c r="CK12" s="56" t="str">
        <f t="shared" si="11"/>
        <v>Bas_Rhin_67</v>
      </c>
      <c r="CO12" s="60">
        <f t="shared" si="12"/>
        <v>1</v>
      </c>
      <c r="CP12" s="60">
        <f>IF(CO12=0,"",COUNTIF($CO$1:CO12,1))</f>
        <v>10</v>
      </c>
      <c r="CQ12" s="60" t="str">
        <f t="shared" si="13"/>
        <v>Bas_Rhin_67</v>
      </c>
      <c r="CU12" s="64">
        <f t="shared" si="14"/>
        <v>1</v>
      </c>
      <c r="CV12" s="64">
        <f>IF(CU12=0,"",COUNTIF($CU$1:CU12,1))</f>
        <v>10</v>
      </c>
      <c r="CW12" s="64" t="str">
        <f t="shared" si="15"/>
        <v>Bas_Rhin_67</v>
      </c>
    </row>
    <row r="13" spans="1:211" ht="15" customHeight="1" x14ac:dyDescent="0.3">
      <c r="A13" s="85" t="s">
        <v>49</v>
      </c>
      <c r="B13" s="86"/>
      <c r="C13" s="86"/>
      <c r="D13" s="165"/>
      <c r="E13" s="166"/>
      <c r="F13" s="166"/>
      <c r="G13" s="167"/>
      <c r="CB13" s="72" t="s">
        <v>64</v>
      </c>
      <c r="CC13" s="52">
        <f t="shared" si="8"/>
        <v>1</v>
      </c>
      <c r="CD13" s="52">
        <f>IF(CC13=0,"",COUNTIF($CC$1:CC13,1))</f>
        <v>11</v>
      </c>
      <c r="CE13" s="52" t="str">
        <f t="shared" si="9"/>
        <v>Bouches_du_Rhône_13</v>
      </c>
      <c r="CF13" s="52"/>
      <c r="CG13" s="52"/>
      <c r="CH13" s="52"/>
      <c r="CI13" s="56">
        <f t="shared" si="10"/>
        <v>1</v>
      </c>
      <c r="CJ13" s="56">
        <f>IF(CI13=0,"",COUNTIF($CI$1:CI13,1))</f>
        <v>11</v>
      </c>
      <c r="CK13" s="56" t="str">
        <f t="shared" si="11"/>
        <v>Bouches_du_Rhône_13</v>
      </c>
      <c r="CO13" s="60">
        <f t="shared" si="12"/>
        <v>1</v>
      </c>
      <c r="CP13" s="60">
        <f>IF(CO13=0,"",COUNTIF($CO$1:CO13,1))</f>
        <v>11</v>
      </c>
      <c r="CQ13" s="60" t="str">
        <f t="shared" si="13"/>
        <v>Bouches_du_Rhône_13</v>
      </c>
      <c r="CU13" s="64">
        <f t="shared" si="14"/>
        <v>1</v>
      </c>
      <c r="CV13" s="64">
        <f>IF(CU13=0,"",COUNTIF($CU$1:CU13,1))</f>
        <v>11</v>
      </c>
      <c r="CW13" s="64" t="str">
        <f t="shared" si="15"/>
        <v>Bouches_du_Rhône_13</v>
      </c>
    </row>
    <row r="14" spans="1:211" ht="22.5" customHeight="1" x14ac:dyDescent="0.3">
      <c r="A14" s="137" t="s">
        <v>50</v>
      </c>
      <c r="B14" s="129"/>
      <c r="C14" s="129"/>
      <c r="D14" s="129"/>
      <c r="E14" s="129"/>
      <c r="F14" s="129"/>
      <c r="G14" s="138"/>
      <c r="CB14" s="72" t="s">
        <v>65</v>
      </c>
      <c r="CC14" s="52">
        <f t="shared" si="8"/>
        <v>1</v>
      </c>
      <c r="CD14" s="52">
        <f>IF(CC14=0,"",COUNTIF($CC$1:CC14,1))</f>
        <v>12</v>
      </c>
      <c r="CE14" s="52" t="str">
        <f t="shared" si="9"/>
        <v>Calvados_14</v>
      </c>
      <c r="CF14" s="52"/>
      <c r="CG14" s="52"/>
      <c r="CH14" s="52"/>
      <c r="CI14" s="56">
        <f t="shared" si="10"/>
        <v>1</v>
      </c>
      <c r="CJ14" s="56">
        <f>IF(CI14=0,"",COUNTIF($CI$1:CI14,1))</f>
        <v>12</v>
      </c>
      <c r="CK14" s="56" t="str">
        <f t="shared" si="11"/>
        <v>Calvados_14</v>
      </c>
      <c r="CO14" s="60">
        <f t="shared" si="12"/>
        <v>1</v>
      </c>
      <c r="CP14" s="60">
        <f>IF(CO14=0,"",COUNTIF($CO$1:CO14,1))</f>
        <v>12</v>
      </c>
      <c r="CQ14" s="60" t="str">
        <f t="shared" si="13"/>
        <v>Calvados_14</v>
      </c>
      <c r="CU14" s="64">
        <f t="shared" si="14"/>
        <v>1</v>
      </c>
      <c r="CV14" s="64">
        <f>IF(CU14=0,"",COUNTIF($CU$1:CU14,1))</f>
        <v>12</v>
      </c>
      <c r="CW14" s="64" t="str">
        <f t="shared" si="15"/>
        <v>Calvados_14</v>
      </c>
    </row>
    <row r="15" spans="1:211" ht="23.25" customHeight="1" x14ac:dyDescent="0.3">
      <c r="A15" s="7" t="s">
        <v>21</v>
      </c>
      <c r="B15" s="34"/>
      <c r="C15" s="18" t="s">
        <v>37</v>
      </c>
      <c r="D15" s="35"/>
      <c r="E15" s="159" t="s">
        <v>22</v>
      </c>
      <c r="F15" s="159"/>
      <c r="G15" s="26"/>
      <c r="BP15" s="2" t="s">
        <v>459</v>
      </c>
      <c r="BQ15" s="2" t="s">
        <v>460</v>
      </c>
      <c r="BR15" s="2" t="s">
        <v>470</v>
      </c>
      <c r="BS15" s="2" t="s">
        <v>471</v>
      </c>
      <c r="CB15" s="72" t="s">
        <v>66</v>
      </c>
      <c r="CC15" s="52">
        <f t="shared" si="8"/>
        <v>1</v>
      </c>
      <c r="CD15" s="52">
        <f>IF(CC15=0,"",COUNTIF($CC$1:CC15,1))</f>
        <v>13</v>
      </c>
      <c r="CE15" s="52" t="str">
        <f t="shared" si="9"/>
        <v>Cantal_15</v>
      </c>
      <c r="CF15" s="52"/>
      <c r="CG15" s="52"/>
      <c r="CH15" s="52"/>
      <c r="CI15" s="56">
        <f t="shared" si="10"/>
        <v>1</v>
      </c>
      <c r="CJ15" s="56">
        <f>IF(CI15=0,"",COUNTIF($CI$1:CI15,1))</f>
        <v>13</v>
      </c>
      <c r="CK15" s="56" t="str">
        <f t="shared" si="11"/>
        <v>Cantal_15</v>
      </c>
      <c r="CO15" s="60">
        <f t="shared" si="12"/>
        <v>1</v>
      </c>
      <c r="CP15" s="60">
        <f>IF(CO15=0,"",COUNTIF($CO$1:CO15,1))</f>
        <v>13</v>
      </c>
      <c r="CQ15" s="60" t="str">
        <f t="shared" si="13"/>
        <v>Cantal_15</v>
      </c>
      <c r="CU15" s="64">
        <f t="shared" si="14"/>
        <v>1</v>
      </c>
      <c r="CV15" s="64">
        <f>IF(CU15=0,"",COUNTIF($CU$1:CU15,1))</f>
        <v>13</v>
      </c>
      <c r="CW15" s="64" t="str">
        <f t="shared" si="15"/>
        <v>Cantal_15</v>
      </c>
    </row>
    <row r="16" spans="1:211" ht="24" customHeight="1" x14ac:dyDescent="0.3">
      <c r="A16" s="24" t="s">
        <v>15</v>
      </c>
      <c r="B16" s="18"/>
      <c r="C16" s="35"/>
      <c r="D16" s="1"/>
      <c r="E16" s="1"/>
      <c r="F16" s="1"/>
      <c r="G16" s="6"/>
      <c r="AZ16" s="9"/>
      <c r="BP16" s="2">
        <v>0</v>
      </c>
      <c r="BQ16" s="2">
        <v>0</v>
      </c>
      <c r="BR16" s="2">
        <v>0</v>
      </c>
      <c r="BS16" s="2" t="s">
        <v>11</v>
      </c>
      <c r="CA16" s="27"/>
      <c r="CB16" s="72" t="s">
        <v>67</v>
      </c>
      <c r="CC16" s="52">
        <f t="shared" si="8"/>
        <v>1</v>
      </c>
      <c r="CD16" s="52">
        <f>IF(CC16=0,"",COUNTIF($CC$1:CC16,1))</f>
        <v>14</v>
      </c>
      <c r="CE16" s="52" t="str">
        <f t="shared" si="9"/>
        <v>Charente_16</v>
      </c>
      <c r="CF16" s="53"/>
      <c r="CG16" s="53"/>
      <c r="CH16" s="53"/>
      <c r="CI16" s="56">
        <f t="shared" si="10"/>
        <v>1</v>
      </c>
      <c r="CJ16" s="56">
        <f>IF(CI16=0,"",COUNTIF($CI$1:CI16,1))</f>
        <v>14</v>
      </c>
      <c r="CK16" s="56" t="str">
        <f t="shared" si="11"/>
        <v>Charente_16</v>
      </c>
      <c r="CL16" s="57"/>
      <c r="CM16" s="57"/>
      <c r="CN16" s="57"/>
      <c r="CO16" s="60">
        <f t="shared" si="12"/>
        <v>1</v>
      </c>
      <c r="CP16" s="60">
        <f>IF(CO16=0,"",COUNTIF($CO$1:CO16,1))</f>
        <v>14</v>
      </c>
      <c r="CQ16" s="60" t="str">
        <f t="shared" si="13"/>
        <v>Charente_16</v>
      </c>
      <c r="CR16" s="61"/>
      <c r="CS16" s="61"/>
      <c r="CT16" s="61"/>
      <c r="CU16" s="64">
        <f t="shared" si="14"/>
        <v>1</v>
      </c>
      <c r="CV16" s="64">
        <f>IF(CU16=0,"",COUNTIF($CU$1:CU16,1))</f>
        <v>14</v>
      </c>
      <c r="CW16" s="64" t="str">
        <f t="shared" si="15"/>
        <v>Charente_16</v>
      </c>
      <c r="CX16" s="65"/>
      <c r="CY16" s="65"/>
      <c r="CZ16" s="65"/>
      <c r="HB16" s="27"/>
      <c r="HC16" s="27"/>
    </row>
    <row r="17" spans="1:211" ht="24" customHeight="1" x14ac:dyDescent="0.3">
      <c r="A17" s="7" t="s">
        <v>32</v>
      </c>
      <c r="B17" s="17"/>
      <c r="C17" s="8" t="s">
        <v>20</v>
      </c>
      <c r="D17" s="3" t="s">
        <v>31</v>
      </c>
      <c r="E17" s="36" t="s">
        <v>23</v>
      </c>
      <c r="F17" s="1"/>
      <c r="G17" s="6"/>
      <c r="AZ17" s="9"/>
      <c r="BP17" s="27">
        <v>1</v>
      </c>
      <c r="BQ17" s="27" t="s">
        <v>461</v>
      </c>
      <c r="BR17" s="27">
        <v>1</v>
      </c>
      <c r="BS17" s="27" t="s">
        <v>16</v>
      </c>
      <c r="CB17" s="72" t="s">
        <v>68</v>
      </c>
      <c r="CC17" s="52">
        <f t="shared" si="8"/>
        <v>1</v>
      </c>
      <c r="CD17" s="52">
        <f>IF(CC17=0,"",COUNTIF($CC$1:CC17,1))</f>
        <v>15</v>
      </c>
      <c r="CE17" s="52" t="str">
        <f t="shared" si="9"/>
        <v>Charente_Maritime_17</v>
      </c>
      <c r="CF17" s="52"/>
      <c r="CG17" s="52"/>
      <c r="CH17" s="52"/>
      <c r="CI17" s="56">
        <f t="shared" si="10"/>
        <v>1</v>
      </c>
      <c r="CJ17" s="56">
        <f>IF(CI17=0,"",COUNTIF($CI$1:CI17,1))</f>
        <v>15</v>
      </c>
      <c r="CK17" s="56" t="str">
        <f t="shared" si="11"/>
        <v>Charente_Maritime_17</v>
      </c>
      <c r="CO17" s="60">
        <f t="shared" si="12"/>
        <v>1</v>
      </c>
      <c r="CP17" s="60">
        <f>IF(CO17=0,"",COUNTIF($CO$1:CO17,1))</f>
        <v>15</v>
      </c>
      <c r="CQ17" s="60" t="str">
        <f t="shared" si="13"/>
        <v>Charente_Maritime_17</v>
      </c>
      <c r="CU17" s="64">
        <f t="shared" si="14"/>
        <v>1</v>
      </c>
      <c r="CV17" s="64">
        <f>IF(CU17=0,"",COUNTIF($CU$1:CU17,1))</f>
        <v>15</v>
      </c>
      <c r="CW17" s="64" t="str">
        <f t="shared" si="15"/>
        <v>Charente_Maritime_17</v>
      </c>
    </row>
    <row r="18" spans="1:211" ht="25.5" customHeight="1" x14ac:dyDescent="0.3">
      <c r="A18" s="149" t="s">
        <v>33</v>
      </c>
      <c r="B18" s="135"/>
      <c r="C18" s="135"/>
      <c r="D18" s="135"/>
      <c r="E18" s="135"/>
      <c r="F18" s="135"/>
      <c r="G18" s="150"/>
      <c r="AZ18" s="9"/>
      <c r="BP18" s="2">
        <v>2</v>
      </c>
      <c r="BQ18" s="2" t="s">
        <v>462</v>
      </c>
      <c r="BR18" s="2">
        <v>2</v>
      </c>
      <c r="CB18" s="72" t="s">
        <v>69</v>
      </c>
      <c r="CC18" s="52">
        <f t="shared" si="8"/>
        <v>1</v>
      </c>
      <c r="CD18" s="52">
        <f>IF(CC18=0,"",COUNTIF($CC$1:CC18,1))</f>
        <v>16</v>
      </c>
      <c r="CE18" s="52" t="str">
        <f t="shared" si="9"/>
        <v>Cher_18</v>
      </c>
      <c r="CF18" s="52"/>
      <c r="CG18" s="52"/>
      <c r="CH18" s="52"/>
      <c r="CI18" s="56">
        <f t="shared" si="10"/>
        <v>1</v>
      </c>
      <c r="CJ18" s="56">
        <f>IF(CI18=0,"",COUNTIF($CI$1:CI18,1))</f>
        <v>16</v>
      </c>
      <c r="CK18" s="56" t="str">
        <f t="shared" si="11"/>
        <v>Cher_18</v>
      </c>
      <c r="CO18" s="60">
        <f t="shared" si="12"/>
        <v>1</v>
      </c>
      <c r="CP18" s="60">
        <f>IF(CO18=0,"",COUNTIF($CO$1:CO18,1))</f>
        <v>16</v>
      </c>
      <c r="CQ18" s="60" t="str">
        <f t="shared" si="13"/>
        <v>Cher_18</v>
      </c>
      <c r="CU18" s="64">
        <f t="shared" si="14"/>
        <v>1</v>
      </c>
      <c r="CV18" s="64">
        <f>IF(CU18=0,"",COUNTIF($CU$1:CU18,1))</f>
        <v>16</v>
      </c>
      <c r="CW18" s="64" t="str">
        <f t="shared" si="15"/>
        <v>Cher_18</v>
      </c>
    </row>
    <row r="19" spans="1:211" ht="103.5" customHeight="1" x14ac:dyDescent="0.3">
      <c r="A19" s="153"/>
      <c r="B19" s="154"/>
      <c r="C19" s="154"/>
      <c r="D19" s="154"/>
      <c r="E19" s="154"/>
      <c r="F19" s="154"/>
      <c r="G19" s="155"/>
      <c r="AZ19" s="9"/>
      <c r="BP19" s="2">
        <v>3</v>
      </c>
      <c r="BQ19" s="2" t="s">
        <v>463</v>
      </c>
      <c r="BR19" s="2">
        <v>3</v>
      </c>
      <c r="CA19" s="11"/>
      <c r="CB19" s="72" t="s">
        <v>70</v>
      </c>
      <c r="CC19" s="52">
        <f t="shared" si="8"/>
        <v>1</v>
      </c>
      <c r="CD19" s="52">
        <f>IF(CC19=0,"",COUNTIF($CC$1:CC19,1))</f>
        <v>17</v>
      </c>
      <c r="CE19" s="52" t="str">
        <f t="shared" si="9"/>
        <v>Corrèze_19</v>
      </c>
      <c r="CF19" s="54"/>
      <c r="CG19" s="54"/>
      <c r="CH19" s="54"/>
      <c r="CI19" s="56">
        <f t="shared" si="10"/>
        <v>1</v>
      </c>
      <c r="CJ19" s="56">
        <f>IF(CI19=0,"",COUNTIF($CI$1:CI19,1))</f>
        <v>17</v>
      </c>
      <c r="CK19" s="56" t="str">
        <f t="shared" si="11"/>
        <v>Corrèze_19</v>
      </c>
      <c r="CL19" s="58"/>
      <c r="CM19" s="58"/>
      <c r="CN19" s="58"/>
      <c r="CO19" s="60">
        <f t="shared" si="12"/>
        <v>1</v>
      </c>
      <c r="CP19" s="60">
        <f>IF(CO19=0,"",COUNTIF($CO$1:CO19,1))</f>
        <v>17</v>
      </c>
      <c r="CQ19" s="60" t="str">
        <f t="shared" si="13"/>
        <v>Corrèze_19</v>
      </c>
      <c r="CR19" s="62"/>
      <c r="CS19" s="62"/>
      <c r="CT19" s="62"/>
      <c r="CU19" s="64">
        <f t="shared" si="14"/>
        <v>1</v>
      </c>
      <c r="CV19" s="64">
        <f>IF(CU19=0,"",COUNTIF($CU$1:CU19,1))</f>
        <v>17</v>
      </c>
      <c r="CW19" s="64" t="str">
        <f t="shared" si="15"/>
        <v>Corrèze_19</v>
      </c>
      <c r="CX19" s="66"/>
      <c r="CY19" s="66"/>
      <c r="CZ19" s="66"/>
      <c r="HB19" s="11"/>
      <c r="HC19" s="11"/>
    </row>
    <row r="20" spans="1:211" ht="22.5" customHeight="1" x14ac:dyDescent="0.3">
      <c r="A20" s="137" t="s">
        <v>26</v>
      </c>
      <c r="B20" s="129"/>
      <c r="C20" s="129"/>
      <c r="D20" s="129"/>
      <c r="E20" s="129"/>
      <c r="F20" s="129"/>
      <c r="G20" s="138"/>
      <c r="AZ20" s="9"/>
      <c r="BP20" s="11">
        <v>4</v>
      </c>
      <c r="BQ20" s="11" t="s">
        <v>464</v>
      </c>
      <c r="BR20" s="27">
        <v>4</v>
      </c>
      <c r="BS20" s="11"/>
      <c r="CB20" s="72" t="s">
        <v>71</v>
      </c>
      <c r="CC20" s="52">
        <f t="shared" si="8"/>
        <v>1</v>
      </c>
      <c r="CD20" s="52">
        <f>IF(CC20=0,"",COUNTIF($CC$1:CC20,1))</f>
        <v>18</v>
      </c>
      <c r="CE20" s="52" t="str">
        <f t="shared" si="9"/>
        <v>Corse_du_Sud_2A</v>
      </c>
      <c r="CF20" s="52"/>
      <c r="CG20" s="52"/>
      <c r="CH20" s="52"/>
      <c r="CI20" s="56">
        <f t="shared" si="10"/>
        <v>1</v>
      </c>
      <c r="CJ20" s="56">
        <f>IF(CI20=0,"",COUNTIF($CI$1:CI20,1))</f>
        <v>18</v>
      </c>
      <c r="CK20" s="56" t="str">
        <f t="shared" si="11"/>
        <v>Corse_du_Sud_2A</v>
      </c>
      <c r="CO20" s="60">
        <f t="shared" si="12"/>
        <v>1</v>
      </c>
      <c r="CP20" s="60">
        <f>IF(CO20=0,"",COUNTIF($CO$1:CO20,1))</f>
        <v>18</v>
      </c>
      <c r="CQ20" s="60" t="str">
        <f t="shared" si="13"/>
        <v>Corse_du_Sud_2A</v>
      </c>
      <c r="CU20" s="64">
        <f t="shared" si="14"/>
        <v>1</v>
      </c>
      <c r="CV20" s="64">
        <f>IF(CU20=0,"",COUNTIF($CU$1:CU20,1))</f>
        <v>18</v>
      </c>
      <c r="CW20" s="64" t="str">
        <f t="shared" si="15"/>
        <v>Corse_du_Sud_2A</v>
      </c>
    </row>
    <row r="21" spans="1:211" s="27" customFormat="1" ht="23.25" customHeight="1" x14ac:dyDescent="0.3">
      <c r="A21" s="7" t="s">
        <v>34</v>
      </c>
      <c r="B21" s="17"/>
      <c r="C21" s="25" t="s">
        <v>24</v>
      </c>
      <c r="D21" s="3" t="s">
        <v>17</v>
      </c>
      <c r="E21" s="34" t="s">
        <v>23</v>
      </c>
      <c r="F21" s="17"/>
      <c r="G21" s="38"/>
      <c r="AW21" s="2"/>
      <c r="AX21" s="2"/>
      <c r="AY21" s="2"/>
      <c r="AZ21" s="9"/>
      <c r="BA21" s="2"/>
      <c r="BB21" s="2"/>
      <c r="BP21" s="2">
        <v>5</v>
      </c>
      <c r="BQ21" s="2" t="s">
        <v>465</v>
      </c>
      <c r="BR21" s="2">
        <v>5</v>
      </c>
      <c r="BS21" s="2"/>
      <c r="CA21" s="2"/>
      <c r="CB21" s="72" t="s">
        <v>72</v>
      </c>
      <c r="CC21" s="52">
        <f t="shared" si="8"/>
        <v>1</v>
      </c>
      <c r="CD21" s="52">
        <f>IF(CC21=0,"",COUNTIF($CC$1:CC21,1))</f>
        <v>19</v>
      </c>
      <c r="CE21" s="52" t="str">
        <f t="shared" si="9"/>
        <v>Côte_dOr_21</v>
      </c>
      <c r="CF21" s="52"/>
      <c r="CG21" s="52"/>
      <c r="CH21" s="52"/>
      <c r="CI21" s="56">
        <f t="shared" si="10"/>
        <v>1</v>
      </c>
      <c r="CJ21" s="56">
        <f>IF(CI21=0,"",COUNTIF($CI$1:CI21,1))</f>
        <v>19</v>
      </c>
      <c r="CK21" s="56" t="str">
        <f t="shared" si="11"/>
        <v>Côte_dOr_21</v>
      </c>
      <c r="CL21" s="56"/>
      <c r="CM21" s="56"/>
      <c r="CN21" s="56"/>
      <c r="CO21" s="60">
        <f t="shared" si="12"/>
        <v>1</v>
      </c>
      <c r="CP21" s="60">
        <f>IF(CO21=0,"",COUNTIF($CO$1:CO21,1))</f>
        <v>19</v>
      </c>
      <c r="CQ21" s="60" t="str">
        <f t="shared" si="13"/>
        <v>Côte_dOr_21</v>
      </c>
      <c r="CR21" s="60"/>
      <c r="CS21" s="60"/>
      <c r="CT21" s="60"/>
      <c r="CU21" s="64">
        <f t="shared" si="14"/>
        <v>1</v>
      </c>
      <c r="CV21" s="64">
        <f>IF(CU21=0,"",COUNTIF($CU$1:CU21,1))</f>
        <v>19</v>
      </c>
      <c r="CW21" s="64" t="str">
        <f t="shared" si="15"/>
        <v>Côte_dOr_21</v>
      </c>
      <c r="CX21" s="64"/>
      <c r="CY21" s="64"/>
      <c r="CZ21" s="64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</row>
    <row r="22" spans="1:211" s="27" customFormat="1" ht="19.5" customHeight="1" x14ac:dyDescent="0.3">
      <c r="A22" s="7" t="s">
        <v>35</v>
      </c>
      <c r="B22" s="17"/>
      <c r="C22" s="25" t="s">
        <v>43</v>
      </c>
      <c r="D22" s="3" t="s">
        <v>17</v>
      </c>
      <c r="E22" s="34" t="s">
        <v>23</v>
      </c>
      <c r="F22" s="17"/>
      <c r="G22" s="38"/>
      <c r="AW22" s="2"/>
      <c r="BP22" s="2">
        <v>6</v>
      </c>
      <c r="BQ22" s="2" t="s">
        <v>466</v>
      </c>
      <c r="BR22" s="2">
        <v>6</v>
      </c>
      <c r="BS22" s="2"/>
      <c r="CA22" s="2"/>
      <c r="CB22" s="72" t="s">
        <v>73</v>
      </c>
      <c r="CC22" s="52">
        <f t="shared" si="8"/>
        <v>1</v>
      </c>
      <c r="CD22" s="52">
        <f>IF(CC22=0,"",COUNTIF($CC$1:CC22,1))</f>
        <v>20</v>
      </c>
      <c r="CE22" s="52" t="str">
        <f t="shared" si="9"/>
        <v>Côtes_dArmor_22</v>
      </c>
      <c r="CF22" s="52"/>
      <c r="CG22" s="52"/>
      <c r="CH22" s="52"/>
      <c r="CI22" s="56">
        <f t="shared" si="10"/>
        <v>1</v>
      </c>
      <c r="CJ22" s="56">
        <f>IF(CI22=0,"",COUNTIF($CI$1:CI22,1))</f>
        <v>20</v>
      </c>
      <c r="CK22" s="56" t="str">
        <f t="shared" si="11"/>
        <v>Côtes_dArmor_22</v>
      </c>
      <c r="CL22" s="56"/>
      <c r="CM22" s="56"/>
      <c r="CN22" s="56"/>
      <c r="CO22" s="60">
        <f t="shared" si="12"/>
        <v>1</v>
      </c>
      <c r="CP22" s="60">
        <f>IF(CO22=0,"",COUNTIF($CO$1:CO22,1))</f>
        <v>20</v>
      </c>
      <c r="CQ22" s="60" t="str">
        <f t="shared" si="13"/>
        <v>Côtes_dArmor_22</v>
      </c>
      <c r="CR22" s="60"/>
      <c r="CS22" s="60"/>
      <c r="CT22" s="60"/>
      <c r="CU22" s="64">
        <f t="shared" si="14"/>
        <v>1</v>
      </c>
      <c r="CV22" s="64">
        <f>IF(CU22=0,"",COUNTIF($CU$1:CU22,1))</f>
        <v>20</v>
      </c>
      <c r="CW22" s="64" t="str">
        <f t="shared" si="15"/>
        <v>Côtes_dArmor_22</v>
      </c>
      <c r="CX22" s="64"/>
      <c r="CY22" s="64"/>
      <c r="CZ22" s="64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</row>
    <row r="23" spans="1:211" ht="19.5" customHeight="1" x14ac:dyDescent="0.3">
      <c r="A23" s="21" t="s">
        <v>12</v>
      </c>
      <c r="B23" s="19"/>
      <c r="C23" s="19"/>
      <c r="D23" s="19"/>
      <c r="E23" s="19"/>
      <c r="F23" s="19"/>
      <c r="G23" s="22"/>
      <c r="BQ23" s="2" t="s">
        <v>467</v>
      </c>
      <c r="BR23" s="27">
        <v>7</v>
      </c>
      <c r="CB23" s="72" t="s">
        <v>74</v>
      </c>
      <c r="CC23" s="52">
        <f t="shared" si="8"/>
        <v>1</v>
      </c>
      <c r="CD23" s="52">
        <f>IF(CC23=0,"",COUNTIF($CC$1:CC23,1))</f>
        <v>21</v>
      </c>
      <c r="CE23" s="52" t="str">
        <f t="shared" si="9"/>
        <v>Creuse_23</v>
      </c>
      <c r="CF23" s="52"/>
      <c r="CG23" s="52"/>
      <c r="CH23" s="52"/>
      <c r="CI23" s="56">
        <f t="shared" si="10"/>
        <v>1</v>
      </c>
      <c r="CJ23" s="56">
        <f>IF(CI23=0,"",COUNTIF($CI$1:CI23,1))</f>
        <v>21</v>
      </c>
      <c r="CK23" s="56" t="str">
        <f t="shared" si="11"/>
        <v>Creuse_23</v>
      </c>
      <c r="CO23" s="60">
        <f t="shared" si="12"/>
        <v>1</v>
      </c>
      <c r="CP23" s="60">
        <f>IF(CO23=0,"",COUNTIF($CO$1:CO23,1))</f>
        <v>21</v>
      </c>
      <c r="CQ23" s="60" t="str">
        <f t="shared" si="13"/>
        <v>Creuse_23</v>
      </c>
      <c r="CU23" s="64">
        <f t="shared" si="14"/>
        <v>1</v>
      </c>
      <c r="CV23" s="64">
        <f>IF(CU23=0,"",COUNTIF($CU$1:CU23,1))</f>
        <v>21</v>
      </c>
      <c r="CW23" s="64" t="str">
        <f t="shared" si="15"/>
        <v>Creuse_23</v>
      </c>
    </row>
    <row r="24" spans="1:211" ht="24" x14ac:dyDescent="0.3">
      <c r="A24" s="5"/>
      <c r="B24" s="1"/>
      <c r="C24" s="20" t="s">
        <v>18</v>
      </c>
      <c r="D24" s="20" t="s">
        <v>27</v>
      </c>
      <c r="E24" s="20" t="s">
        <v>27</v>
      </c>
      <c r="F24" s="20" t="s">
        <v>27</v>
      </c>
      <c r="G24" s="6"/>
      <c r="BQ24" s="2" t="s">
        <v>468</v>
      </c>
      <c r="BR24" s="2">
        <v>8</v>
      </c>
      <c r="CB24" s="72" t="s">
        <v>75</v>
      </c>
      <c r="CC24" s="52">
        <f t="shared" si="8"/>
        <v>1</v>
      </c>
      <c r="CD24" s="52">
        <f>IF(CC24=0,"",COUNTIF($CC$1:CC24,1))</f>
        <v>22</v>
      </c>
      <c r="CE24" s="52" t="str">
        <f t="shared" si="9"/>
        <v>Deux_Sèvres_79</v>
      </c>
      <c r="CF24" s="52"/>
      <c r="CG24" s="52"/>
      <c r="CH24" s="52"/>
      <c r="CI24" s="56">
        <f t="shared" si="10"/>
        <v>1</v>
      </c>
      <c r="CJ24" s="56">
        <f>IF(CI24=0,"",COUNTIF($CI$1:CI24,1))</f>
        <v>22</v>
      </c>
      <c r="CK24" s="56" t="str">
        <f t="shared" si="11"/>
        <v>Deux_Sèvres_79</v>
      </c>
      <c r="CO24" s="60">
        <f t="shared" si="12"/>
        <v>1</v>
      </c>
      <c r="CP24" s="60">
        <f>IF(CO24=0,"",COUNTIF($CO$1:CO24,1))</f>
        <v>22</v>
      </c>
      <c r="CQ24" s="60" t="str">
        <f t="shared" si="13"/>
        <v>Deux_Sèvres_79</v>
      </c>
      <c r="CU24" s="64">
        <f t="shared" si="14"/>
        <v>1</v>
      </c>
      <c r="CV24" s="64">
        <f>IF(CU24=0,"",COUNTIF($CU$1:CU24,1))</f>
        <v>22</v>
      </c>
      <c r="CW24" s="64" t="str">
        <f t="shared" si="15"/>
        <v>Deux_Sèvres_79</v>
      </c>
    </row>
    <row r="25" spans="1:211" ht="15" customHeight="1" x14ac:dyDescent="0.3">
      <c r="A25" s="5"/>
      <c r="B25" s="50" t="s">
        <v>28</v>
      </c>
      <c r="C25" s="15"/>
      <c r="D25" s="14" t="s">
        <v>9</v>
      </c>
      <c r="E25" s="15" t="s">
        <v>9</v>
      </c>
      <c r="F25" s="15" t="s">
        <v>9</v>
      </c>
      <c r="G25" s="40"/>
      <c r="AW25" s="9"/>
      <c r="BQ25" s="2" t="s">
        <v>469</v>
      </c>
      <c r="BR25" s="2">
        <v>9</v>
      </c>
      <c r="CB25" s="72" t="s">
        <v>76</v>
      </c>
      <c r="CC25" s="52">
        <f t="shared" si="8"/>
        <v>1</v>
      </c>
      <c r="CD25" s="52">
        <f>IF(CC25=0,"",COUNTIF($CC$1:CC25,1))</f>
        <v>23</v>
      </c>
      <c r="CE25" s="52" t="str">
        <f t="shared" si="9"/>
        <v>Dordogne_24</v>
      </c>
      <c r="CF25" s="52"/>
      <c r="CG25" s="52"/>
      <c r="CH25" s="52"/>
      <c r="CI25" s="56">
        <f t="shared" si="10"/>
        <v>1</v>
      </c>
      <c r="CJ25" s="56">
        <f>IF(CI25=0,"",COUNTIF($CI$1:CI25,1))</f>
        <v>23</v>
      </c>
      <c r="CK25" s="56" t="str">
        <f t="shared" si="11"/>
        <v>Dordogne_24</v>
      </c>
      <c r="CO25" s="60">
        <f t="shared" si="12"/>
        <v>1</v>
      </c>
      <c r="CP25" s="60">
        <f>IF(CO25=0,"",COUNTIF($CO$1:CO25,1))</f>
        <v>23</v>
      </c>
      <c r="CQ25" s="60" t="str">
        <f t="shared" si="13"/>
        <v>Dordogne_24</v>
      </c>
      <c r="CU25" s="64">
        <f t="shared" si="14"/>
        <v>1</v>
      </c>
      <c r="CV25" s="64">
        <f>IF(CU25=0,"",COUNTIF($CU$1:CU25,1))</f>
        <v>23</v>
      </c>
      <c r="CW25" s="64" t="str">
        <f t="shared" si="15"/>
        <v>Dordogne_24</v>
      </c>
    </row>
    <row r="26" spans="1:211" ht="15" customHeight="1" x14ac:dyDescent="0.3">
      <c r="A26" s="5"/>
      <c r="B26" s="51" t="s">
        <v>29</v>
      </c>
      <c r="C26" s="15"/>
      <c r="D26" s="14" t="s">
        <v>9</v>
      </c>
      <c r="E26" s="15" t="s">
        <v>9</v>
      </c>
      <c r="F26" s="15" t="s">
        <v>9</v>
      </c>
      <c r="G26" s="40"/>
      <c r="BR26" s="2">
        <v>10</v>
      </c>
      <c r="CB26" s="72" t="s">
        <v>77</v>
      </c>
      <c r="CC26" s="52">
        <f t="shared" si="8"/>
        <v>1</v>
      </c>
      <c r="CD26" s="52">
        <f>IF(CC26=0,"",COUNTIF($CC$1:CC26,1))</f>
        <v>24</v>
      </c>
      <c r="CE26" s="52" t="str">
        <f t="shared" si="9"/>
        <v>Doubs_25</v>
      </c>
      <c r="CF26" s="52"/>
      <c r="CG26" s="52"/>
      <c r="CH26" s="52"/>
      <c r="CI26" s="56">
        <f t="shared" si="10"/>
        <v>1</v>
      </c>
      <c r="CJ26" s="56">
        <f>IF(CI26=0,"",COUNTIF($CI$1:CI26,1))</f>
        <v>24</v>
      </c>
      <c r="CK26" s="56" t="str">
        <f t="shared" si="11"/>
        <v>Doubs_25</v>
      </c>
      <c r="CO26" s="60">
        <f t="shared" si="12"/>
        <v>1</v>
      </c>
      <c r="CP26" s="60">
        <f>IF(CO26=0,"",COUNTIF($CO$1:CO26,1))</f>
        <v>24</v>
      </c>
      <c r="CQ26" s="60" t="str">
        <f t="shared" si="13"/>
        <v>Doubs_25</v>
      </c>
      <c r="CU26" s="64">
        <f t="shared" si="14"/>
        <v>1</v>
      </c>
      <c r="CV26" s="64">
        <f>IF(CU26=0,"",COUNTIF($CU$1:CU26,1))</f>
        <v>24</v>
      </c>
      <c r="CW26" s="64" t="str">
        <f t="shared" si="15"/>
        <v>Doubs_25</v>
      </c>
    </row>
    <row r="27" spans="1:211" x14ac:dyDescent="0.3">
      <c r="A27" s="5"/>
      <c r="B27" s="51" t="s">
        <v>30</v>
      </c>
      <c r="C27" s="15"/>
      <c r="D27" s="14" t="s">
        <v>9</v>
      </c>
      <c r="E27" s="15" t="s">
        <v>9</v>
      </c>
      <c r="F27" s="15" t="s">
        <v>9</v>
      </c>
      <c r="G27" s="40"/>
      <c r="CB27" s="72" t="s">
        <v>78</v>
      </c>
      <c r="CC27" s="52">
        <f t="shared" si="8"/>
        <v>1</v>
      </c>
      <c r="CD27" s="52">
        <f>IF(CC27=0,"",COUNTIF($CC$1:CC27,1))</f>
        <v>25</v>
      </c>
      <c r="CE27" s="52" t="str">
        <f t="shared" si="9"/>
        <v>Drôme_26</v>
      </c>
      <c r="CF27" s="52"/>
      <c r="CG27" s="52"/>
      <c r="CH27" s="52"/>
      <c r="CI27" s="56">
        <f t="shared" si="10"/>
        <v>1</v>
      </c>
      <c r="CJ27" s="56">
        <f>IF(CI27=0,"",COUNTIF($CI$1:CI27,1))</f>
        <v>25</v>
      </c>
      <c r="CK27" s="56" t="str">
        <f t="shared" si="11"/>
        <v>Drôme_26</v>
      </c>
      <c r="CO27" s="60">
        <f t="shared" si="12"/>
        <v>1</v>
      </c>
      <c r="CP27" s="60">
        <f>IF(CO27=0,"",COUNTIF($CO$1:CO27,1))</f>
        <v>25</v>
      </c>
      <c r="CQ27" s="60" t="str">
        <f t="shared" si="13"/>
        <v>Drôme_26</v>
      </c>
      <c r="CU27" s="64">
        <f t="shared" si="14"/>
        <v>1</v>
      </c>
      <c r="CV27" s="64">
        <f>IF(CU27=0,"",COUNTIF($CU$1:CU27,1))</f>
        <v>25</v>
      </c>
      <c r="CW27" s="64" t="str">
        <f t="shared" si="15"/>
        <v>Drôme_26</v>
      </c>
    </row>
    <row r="28" spans="1:211" ht="15" customHeight="1" x14ac:dyDescent="0.3">
      <c r="A28" s="5"/>
      <c r="B28" s="51" t="s">
        <v>45</v>
      </c>
      <c r="C28" s="15"/>
      <c r="D28" s="14" t="s">
        <v>9</v>
      </c>
      <c r="E28" s="15" t="s">
        <v>9</v>
      </c>
      <c r="F28" s="15" t="s">
        <v>9</v>
      </c>
      <c r="G28" s="40"/>
      <c r="CB28" s="72" t="s">
        <v>79</v>
      </c>
      <c r="CC28" s="52">
        <f t="shared" si="8"/>
        <v>1</v>
      </c>
      <c r="CD28" s="52">
        <f>IF(CC28=0,"",COUNTIF($CC$1:CC28,1))</f>
        <v>26</v>
      </c>
      <c r="CE28" s="52" t="str">
        <f t="shared" si="9"/>
        <v>Essonne_91</v>
      </c>
      <c r="CF28" s="52"/>
      <c r="CG28" s="52"/>
      <c r="CH28" s="52"/>
      <c r="CI28" s="56">
        <f t="shared" si="10"/>
        <v>1</v>
      </c>
      <c r="CJ28" s="56">
        <f>IF(CI28=0,"",COUNTIF($CI$1:CI28,1))</f>
        <v>26</v>
      </c>
      <c r="CK28" s="56" t="str">
        <f t="shared" si="11"/>
        <v>Essonne_91</v>
      </c>
      <c r="CO28" s="60">
        <f t="shared" si="12"/>
        <v>1</v>
      </c>
      <c r="CP28" s="60">
        <f>IF(CO28=0,"",COUNTIF($CO$1:CO28,1))</f>
        <v>26</v>
      </c>
      <c r="CQ28" s="60" t="str">
        <f t="shared" si="13"/>
        <v>Essonne_91</v>
      </c>
      <c r="CU28" s="64">
        <f t="shared" si="14"/>
        <v>1</v>
      </c>
      <c r="CV28" s="64">
        <f>IF(CU28=0,"",COUNTIF($CU$1:CU28,1))</f>
        <v>26</v>
      </c>
      <c r="CW28" s="64" t="str">
        <f t="shared" si="15"/>
        <v>Essonne_91</v>
      </c>
    </row>
    <row r="29" spans="1:211" ht="24" customHeight="1" x14ac:dyDescent="0.3">
      <c r="A29" s="24" t="s">
        <v>13</v>
      </c>
      <c r="B29" s="25"/>
      <c r="C29" s="35"/>
      <c r="D29" s="35"/>
      <c r="E29" s="1"/>
      <c r="F29" s="1"/>
      <c r="G29" s="6"/>
      <c r="CB29" s="72" t="s">
        <v>80</v>
      </c>
      <c r="CC29" s="52">
        <f t="shared" si="8"/>
        <v>1</v>
      </c>
      <c r="CD29" s="52">
        <f>IF(CC29=0,"",COUNTIF($CC$1:CC29,1))</f>
        <v>27</v>
      </c>
      <c r="CE29" s="52" t="str">
        <f t="shared" si="9"/>
        <v>Eure_27</v>
      </c>
      <c r="CF29" s="52"/>
      <c r="CG29" s="52"/>
      <c r="CH29" s="52"/>
      <c r="CI29" s="56">
        <f t="shared" si="10"/>
        <v>1</v>
      </c>
      <c r="CJ29" s="56">
        <f>IF(CI29=0,"",COUNTIF($CI$1:CI29,1))</f>
        <v>27</v>
      </c>
      <c r="CK29" s="56" t="str">
        <f t="shared" si="11"/>
        <v>Eure_27</v>
      </c>
      <c r="CO29" s="60">
        <f t="shared" si="12"/>
        <v>1</v>
      </c>
      <c r="CP29" s="60">
        <f>IF(CO29=0,"",COUNTIF($CO$1:CO29,1))</f>
        <v>27</v>
      </c>
      <c r="CQ29" s="60" t="str">
        <f t="shared" si="13"/>
        <v>Eure_27</v>
      </c>
      <c r="CU29" s="64">
        <f t="shared" si="14"/>
        <v>1</v>
      </c>
      <c r="CV29" s="64">
        <f>IF(CU29=0,"",COUNTIF($CU$1:CU29,1))</f>
        <v>27</v>
      </c>
      <c r="CW29" s="64" t="str">
        <f t="shared" si="15"/>
        <v>Eure_27</v>
      </c>
    </row>
    <row r="30" spans="1:211" ht="23.25" customHeight="1" x14ac:dyDescent="0.3">
      <c r="A30" s="24" t="s">
        <v>19</v>
      </c>
      <c r="B30" s="18"/>
      <c r="C30" s="35"/>
      <c r="D30" s="35"/>
      <c r="E30" s="1"/>
      <c r="F30" s="35"/>
      <c r="G30" s="6"/>
      <c r="CB30" s="72" t="s">
        <v>81</v>
      </c>
      <c r="CC30" s="52">
        <f t="shared" si="8"/>
        <v>1</v>
      </c>
      <c r="CD30" s="52">
        <f>IF(CC30=0,"",COUNTIF($CC$1:CC30,1))</f>
        <v>28</v>
      </c>
      <c r="CE30" s="52" t="str">
        <f t="shared" si="9"/>
        <v>Eure_et_Loir_28</v>
      </c>
      <c r="CF30" s="52"/>
      <c r="CG30" s="52"/>
      <c r="CH30" s="52"/>
      <c r="CI30" s="56">
        <f t="shared" si="10"/>
        <v>1</v>
      </c>
      <c r="CJ30" s="56">
        <f>IF(CI30=0,"",COUNTIF($CI$1:CI30,1))</f>
        <v>28</v>
      </c>
      <c r="CK30" s="56" t="str">
        <f t="shared" si="11"/>
        <v>Eure_et_Loir_28</v>
      </c>
      <c r="CO30" s="60">
        <f t="shared" si="12"/>
        <v>1</v>
      </c>
      <c r="CP30" s="60">
        <f>IF(CO30=0,"",COUNTIF($CO$1:CO30,1))</f>
        <v>28</v>
      </c>
      <c r="CQ30" s="60" t="str">
        <f t="shared" si="13"/>
        <v>Eure_et_Loir_28</v>
      </c>
      <c r="CU30" s="64">
        <f t="shared" si="14"/>
        <v>1</v>
      </c>
      <c r="CV30" s="64">
        <f>IF(CU30=0,"",COUNTIF($CU$1:CU30,1))</f>
        <v>28</v>
      </c>
      <c r="CW30" s="64" t="str">
        <f t="shared" si="15"/>
        <v>Eure_et_Loir_28</v>
      </c>
    </row>
    <row r="31" spans="1:211" ht="18" x14ac:dyDescent="0.3">
      <c r="A31" s="151" t="s">
        <v>47</v>
      </c>
      <c r="B31" s="132"/>
      <c r="C31" s="132"/>
      <c r="D31" s="132"/>
      <c r="E31" s="132"/>
      <c r="F31" s="132"/>
      <c r="G31" s="152"/>
      <c r="CB31" s="72" t="s">
        <v>82</v>
      </c>
      <c r="CC31" s="52">
        <f t="shared" si="8"/>
        <v>1</v>
      </c>
      <c r="CD31" s="52">
        <f>IF(CC31=0,"",COUNTIF($CC$1:CC31,1))</f>
        <v>29</v>
      </c>
      <c r="CE31" s="52" t="str">
        <f t="shared" si="9"/>
        <v>Finistère_29</v>
      </c>
      <c r="CF31" s="52"/>
      <c r="CG31" s="52"/>
      <c r="CH31" s="52"/>
      <c r="CI31" s="56">
        <f t="shared" si="10"/>
        <v>1</v>
      </c>
      <c r="CJ31" s="56">
        <f>IF(CI31=0,"",COUNTIF($CI$1:CI31,1))</f>
        <v>29</v>
      </c>
      <c r="CK31" s="56" t="str">
        <f t="shared" si="11"/>
        <v>Finistère_29</v>
      </c>
      <c r="CO31" s="60">
        <f t="shared" si="12"/>
        <v>1</v>
      </c>
      <c r="CP31" s="60">
        <f>IF(CO31=0,"",COUNTIF($CO$1:CO31,1))</f>
        <v>29</v>
      </c>
      <c r="CQ31" s="60" t="str">
        <f t="shared" si="13"/>
        <v>Finistère_29</v>
      </c>
      <c r="CU31" s="64">
        <f t="shared" si="14"/>
        <v>1</v>
      </c>
      <c r="CV31" s="64">
        <f>IF(CU31=0,"",COUNTIF($CU$1:CU31,1))</f>
        <v>29</v>
      </c>
      <c r="CW31" s="64" t="str">
        <f t="shared" si="15"/>
        <v>Finistère_29</v>
      </c>
    </row>
    <row r="32" spans="1:211" ht="117" customHeight="1" x14ac:dyDescent="0.3">
      <c r="A32" s="156"/>
      <c r="B32" s="157"/>
      <c r="C32" s="157"/>
      <c r="D32" s="157"/>
      <c r="E32" s="157"/>
      <c r="F32" s="157"/>
      <c r="G32" s="158"/>
      <c r="CA32" s="10"/>
      <c r="CB32" s="72" t="s">
        <v>83</v>
      </c>
      <c r="CC32" s="52">
        <f t="shared" si="8"/>
        <v>1</v>
      </c>
      <c r="CD32" s="52">
        <f>IF(CC32=0,"",COUNTIF($CC$1:CC32,1))</f>
        <v>30</v>
      </c>
      <c r="CE32" s="52" t="str">
        <f t="shared" si="9"/>
        <v>Gard_30</v>
      </c>
      <c r="CF32" s="55"/>
      <c r="CG32" s="55"/>
      <c r="CH32" s="55"/>
      <c r="CI32" s="56">
        <f t="shared" si="10"/>
        <v>1</v>
      </c>
      <c r="CJ32" s="56">
        <f>IF(CI32=0,"",COUNTIF($CI$1:CI32,1))</f>
        <v>30</v>
      </c>
      <c r="CK32" s="56" t="str">
        <f t="shared" si="11"/>
        <v>Gard_30</v>
      </c>
      <c r="CL32" s="59"/>
      <c r="CM32" s="59"/>
      <c r="CN32" s="59"/>
      <c r="CO32" s="60">
        <f t="shared" si="12"/>
        <v>1</v>
      </c>
      <c r="CP32" s="60">
        <f>IF(CO32=0,"",COUNTIF($CO$1:CO32,1))</f>
        <v>30</v>
      </c>
      <c r="CQ32" s="60" t="str">
        <f t="shared" si="13"/>
        <v>Gard_30</v>
      </c>
      <c r="CR32" s="63"/>
      <c r="CS32" s="63"/>
      <c r="CT32" s="63"/>
      <c r="CU32" s="64">
        <f t="shared" si="14"/>
        <v>1</v>
      </c>
      <c r="CV32" s="64">
        <f>IF(CU32=0,"",COUNTIF($CU$1:CU32,1))</f>
        <v>30</v>
      </c>
      <c r="CW32" s="64" t="str">
        <f t="shared" si="15"/>
        <v>Gard_30</v>
      </c>
      <c r="CX32" s="67"/>
      <c r="CY32" s="67"/>
      <c r="CZ32" s="67"/>
      <c r="HB32" s="10"/>
      <c r="HC32" s="10"/>
    </row>
    <row r="33" spans="1:101" ht="22.5" customHeight="1" x14ac:dyDescent="0.3">
      <c r="A33" s="137" t="s">
        <v>14</v>
      </c>
      <c r="B33" s="129"/>
      <c r="C33" s="129"/>
      <c r="D33" s="129"/>
      <c r="E33" s="129"/>
      <c r="F33" s="129"/>
      <c r="G33" s="138"/>
      <c r="CB33" s="72" t="s">
        <v>84</v>
      </c>
      <c r="CC33" s="52">
        <f t="shared" si="8"/>
        <v>1</v>
      </c>
      <c r="CD33" s="52">
        <f>IF(CC33=0,"",COUNTIF($CC$1:CC33,1))</f>
        <v>31</v>
      </c>
      <c r="CE33" s="52" t="str">
        <f t="shared" si="9"/>
        <v>Gers_32</v>
      </c>
      <c r="CF33" s="52"/>
      <c r="CG33" s="52"/>
      <c r="CH33" s="52"/>
      <c r="CI33" s="56">
        <f t="shared" si="10"/>
        <v>1</v>
      </c>
      <c r="CJ33" s="56">
        <f>IF(CI33=0,"",COUNTIF($CI$1:CI33,1))</f>
        <v>31</v>
      </c>
      <c r="CK33" s="56" t="str">
        <f t="shared" si="11"/>
        <v>Gers_32</v>
      </c>
      <c r="CO33" s="60">
        <f t="shared" si="12"/>
        <v>1</v>
      </c>
      <c r="CP33" s="60">
        <f>IF(CO33=0,"",COUNTIF($CO$1:CO33,1))</f>
        <v>31</v>
      </c>
      <c r="CQ33" s="60" t="str">
        <f t="shared" si="13"/>
        <v>Gers_32</v>
      </c>
      <c r="CU33" s="64">
        <f t="shared" si="14"/>
        <v>1</v>
      </c>
      <c r="CV33" s="64">
        <f>IF(CU33=0,"",COUNTIF($CU$1:CU33,1))</f>
        <v>31</v>
      </c>
      <c r="CW33" s="64" t="str">
        <f t="shared" si="15"/>
        <v>Gers_32</v>
      </c>
    </row>
    <row r="34" spans="1:101" x14ac:dyDescent="0.3">
      <c r="A34" s="143" t="s">
        <v>51</v>
      </c>
      <c r="B34" s="144"/>
      <c r="C34" s="144"/>
      <c r="D34" s="144"/>
      <c r="E34" s="144"/>
      <c r="F34" s="144"/>
      <c r="G34" s="145"/>
      <c r="CB34" s="72" t="s">
        <v>85</v>
      </c>
      <c r="CC34" s="52">
        <f t="shared" si="8"/>
        <v>1</v>
      </c>
      <c r="CD34" s="52">
        <f>IF(CC34=0,"",COUNTIF($CC$1:CC34,1))</f>
        <v>32</v>
      </c>
      <c r="CE34" s="52" t="str">
        <f t="shared" si="9"/>
        <v>Gironde_33</v>
      </c>
      <c r="CF34" s="52"/>
      <c r="CG34" s="52"/>
      <c r="CH34" s="52"/>
      <c r="CI34" s="56">
        <f t="shared" si="10"/>
        <v>1</v>
      </c>
      <c r="CJ34" s="56">
        <f>IF(CI34=0,"",COUNTIF($CI$1:CI34,1))</f>
        <v>32</v>
      </c>
      <c r="CK34" s="56" t="str">
        <f t="shared" si="11"/>
        <v>Gironde_33</v>
      </c>
      <c r="CO34" s="60">
        <f t="shared" si="12"/>
        <v>1</v>
      </c>
      <c r="CP34" s="60">
        <f>IF(CO34=0,"",COUNTIF($CO$1:CO34,1))</f>
        <v>32</v>
      </c>
      <c r="CQ34" s="60" t="str">
        <f t="shared" si="13"/>
        <v>Gironde_33</v>
      </c>
      <c r="CU34" s="64">
        <f t="shared" si="14"/>
        <v>1</v>
      </c>
      <c r="CV34" s="64">
        <f>IF(CU34=0,"",COUNTIF($CU$1:CU34,1))</f>
        <v>32</v>
      </c>
      <c r="CW34" s="64" t="str">
        <f t="shared" si="15"/>
        <v>Gironde_33</v>
      </c>
    </row>
    <row r="35" spans="1:101" ht="15" thickBot="1" x14ac:dyDescent="0.35">
      <c r="A35" s="146"/>
      <c r="B35" s="147"/>
      <c r="C35" s="147"/>
      <c r="D35" s="147"/>
      <c r="E35" s="147"/>
      <c r="F35" s="147"/>
      <c r="G35" s="148"/>
      <c r="CB35" s="72" t="s">
        <v>86</v>
      </c>
      <c r="CC35" s="52">
        <f t="shared" si="8"/>
        <v>1</v>
      </c>
      <c r="CD35" s="52">
        <f>IF(CC35=0,"",COUNTIF($CC$1:CC35,1))</f>
        <v>33</v>
      </c>
      <c r="CE35" s="52" t="str">
        <f t="shared" si="9"/>
        <v>Guadeloupe_971</v>
      </c>
      <c r="CF35" s="52"/>
      <c r="CG35" s="52"/>
      <c r="CH35" s="52"/>
      <c r="CI35" s="56">
        <f t="shared" si="10"/>
        <v>1</v>
      </c>
      <c r="CJ35" s="56">
        <f>IF(CI35=0,"",COUNTIF($CI$1:CI35,1))</f>
        <v>33</v>
      </c>
      <c r="CK35" s="56" t="str">
        <f t="shared" si="11"/>
        <v>Guadeloupe_971</v>
      </c>
      <c r="CO35" s="60">
        <f t="shared" si="12"/>
        <v>1</v>
      </c>
      <c r="CP35" s="60">
        <f>IF(CO35=0,"",COUNTIF($CO$1:CO35,1))</f>
        <v>33</v>
      </c>
      <c r="CQ35" s="60" t="str">
        <f t="shared" si="13"/>
        <v>Guadeloupe_971</v>
      </c>
      <c r="CU35" s="64">
        <f t="shared" si="14"/>
        <v>1</v>
      </c>
      <c r="CV35" s="64">
        <f>IF(CU35=0,"",COUNTIF($CU$1:CU35,1))</f>
        <v>33</v>
      </c>
      <c r="CW35" s="64" t="str">
        <f t="shared" si="15"/>
        <v>Guadeloupe_971</v>
      </c>
    </row>
    <row r="36" spans="1:101" x14ac:dyDescent="0.3">
      <c r="CB36" s="72" t="s">
        <v>87</v>
      </c>
      <c r="CC36" s="52">
        <f t="shared" si="8"/>
        <v>1</v>
      </c>
      <c r="CD36" s="52">
        <f>IF(CC36=0,"",COUNTIF($CC$1:CC36,1))</f>
        <v>34</v>
      </c>
      <c r="CE36" s="52" t="str">
        <f t="shared" si="9"/>
        <v>Guyane_973</v>
      </c>
      <c r="CF36" s="52"/>
      <c r="CG36" s="52"/>
      <c r="CH36" s="52"/>
      <c r="CI36" s="56">
        <f t="shared" si="10"/>
        <v>1</v>
      </c>
      <c r="CJ36" s="56">
        <f>IF(CI36=0,"",COUNTIF($CI$1:CI36,1))</f>
        <v>34</v>
      </c>
      <c r="CK36" s="56" t="str">
        <f t="shared" si="11"/>
        <v>Guyane_973</v>
      </c>
      <c r="CO36" s="60">
        <f t="shared" si="12"/>
        <v>1</v>
      </c>
      <c r="CP36" s="60">
        <f>IF(CO36=0,"",COUNTIF($CO$1:CO36,1))</f>
        <v>34</v>
      </c>
      <c r="CQ36" s="60" t="str">
        <f t="shared" si="13"/>
        <v>Guyane_973</v>
      </c>
      <c r="CU36" s="64">
        <f t="shared" si="14"/>
        <v>1</v>
      </c>
      <c r="CV36" s="64">
        <f>IF(CU36=0,"",COUNTIF($CU$1:CU36,1))</f>
        <v>34</v>
      </c>
      <c r="CW36" s="64" t="str">
        <f t="shared" si="15"/>
        <v>Guyane_973</v>
      </c>
    </row>
    <row r="37" spans="1:101" ht="24" x14ac:dyDescent="0.3">
      <c r="CB37" s="72" t="s">
        <v>88</v>
      </c>
      <c r="CC37" s="52">
        <f t="shared" si="8"/>
        <v>1</v>
      </c>
      <c r="CD37" s="52">
        <f>IF(CC37=0,"",COUNTIF($CC$1:CC37,1))</f>
        <v>35</v>
      </c>
      <c r="CE37" s="52" t="str">
        <f t="shared" si="9"/>
        <v>Haut_Rhin_68</v>
      </c>
      <c r="CF37" s="52"/>
      <c r="CG37" s="52"/>
      <c r="CH37" s="52"/>
      <c r="CI37" s="56">
        <f t="shared" si="10"/>
        <v>1</v>
      </c>
      <c r="CJ37" s="56">
        <f>IF(CI37=0,"",COUNTIF($CI$1:CI37,1))</f>
        <v>35</v>
      </c>
      <c r="CK37" s="56" t="str">
        <f t="shared" si="11"/>
        <v>Haut_Rhin_68</v>
      </c>
      <c r="CO37" s="60">
        <f t="shared" si="12"/>
        <v>1</v>
      </c>
      <c r="CP37" s="60">
        <f>IF(CO37=0,"",COUNTIF($CO$1:CO37,1))</f>
        <v>35</v>
      </c>
      <c r="CQ37" s="60" t="str">
        <f t="shared" si="13"/>
        <v>Haut_Rhin_68</v>
      </c>
      <c r="CU37" s="64">
        <f t="shared" si="14"/>
        <v>1</v>
      </c>
      <c r="CV37" s="64">
        <f>IF(CU37=0,"",COUNTIF($CU$1:CU37,1))</f>
        <v>35</v>
      </c>
      <c r="CW37" s="64" t="str">
        <f t="shared" si="15"/>
        <v>Haut_Rhin_68</v>
      </c>
    </row>
    <row r="38" spans="1:101" x14ac:dyDescent="0.3">
      <c r="CB38" s="72" t="s">
        <v>89</v>
      </c>
      <c r="CC38" s="52">
        <f t="shared" si="8"/>
        <v>1</v>
      </c>
      <c r="CD38" s="52">
        <f>IF(CC38=0,"",COUNTIF($CC$1:CC38,1))</f>
        <v>36</v>
      </c>
      <c r="CE38" s="52" t="str">
        <f t="shared" si="9"/>
        <v>Haute_Corse_2B</v>
      </c>
      <c r="CF38" s="52"/>
      <c r="CG38" s="52"/>
      <c r="CH38" s="52"/>
      <c r="CI38" s="56">
        <f t="shared" si="10"/>
        <v>1</v>
      </c>
      <c r="CJ38" s="56">
        <f>IF(CI38=0,"",COUNTIF($CI$1:CI38,1))</f>
        <v>36</v>
      </c>
      <c r="CK38" s="56" t="str">
        <f t="shared" si="11"/>
        <v>Haute_Corse_2B</v>
      </c>
      <c r="CO38" s="60">
        <f t="shared" si="12"/>
        <v>1</v>
      </c>
      <c r="CP38" s="60">
        <f>IF(CO38=0,"",COUNTIF($CO$1:CO38,1))</f>
        <v>36</v>
      </c>
      <c r="CQ38" s="60" t="str">
        <f t="shared" si="13"/>
        <v>Haute_Corse_2B</v>
      </c>
      <c r="CU38" s="64">
        <f t="shared" si="14"/>
        <v>1</v>
      </c>
      <c r="CV38" s="64">
        <f>IF(CU38=0,"",COUNTIF($CU$1:CU38,1))</f>
        <v>36</v>
      </c>
      <c r="CW38" s="64" t="str">
        <f t="shared" si="15"/>
        <v>Haute_Corse_2B</v>
      </c>
    </row>
    <row r="39" spans="1:101" x14ac:dyDescent="0.3">
      <c r="CB39" s="72" t="s">
        <v>90</v>
      </c>
      <c r="CC39" s="52">
        <f t="shared" si="8"/>
        <v>1</v>
      </c>
      <c r="CD39" s="52">
        <f>IF(CC39=0,"",COUNTIF($CC$1:CC39,1))</f>
        <v>37</v>
      </c>
      <c r="CE39" s="52" t="str">
        <f t="shared" si="9"/>
        <v>Haute_Garonne_31</v>
      </c>
      <c r="CF39" s="52"/>
      <c r="CG39" s="52"/>
      <c r="CH39" s="52"/>
      <c r="CI39" s="56">
        <f t="shared" si="10"/>
        <v>1</v>
      </c>
      <c r="CJ39" s="56">
        <f>IF(CI39=0,"",COUNTIF($CI$1:CI39,1))</f>
        <v>37</v>
      </c>
      <c r="CK39" s="56" t="str">
        <f t="shared" si="11"/>
        <v>Haute_Garonne_31</v>
      </c>
      <c r="CO39" s="60">
        <f t="shared" si="12"/>
        <v>1</v>
      </c>
      <c r="CP39" s="60">
        <f>IF(CO39=0,"",COUNTIF($CO$1:CO39,1))</f>
        <v>37</v>
      </c>
      <c r="CQ39" s="60" t="str">
        <f t="shared" si="13"/>
        <v>Haute_Garonne_31</v>
      </c>
      <c r="CU39" s="64">
        <f t="shared" si="14"/>
        <v>1</v>
      </c>
      <c r="CV39" s="64">
        <f>IF(CU39=0,"",COUNTIF($CU$1:CU39,1))</f>
        <v>37</v>
      </c>
      <c r="CW39" s="64" t="str">
        <f t="shared" si="15"/>
        <v>Haute_Garonne_31</v>
      </c>
    </row>
    <row r="40" spans="1:101" ht="24" x14ac:dyDescent="0.3">
      <c r="CB40" s="72" t="s">
        <v>91</v>
      </c>
      <c r="CC40" s="52">
        <f t="shared" si="8"/>
        <v>1</v>
      </c>
      <c r="CD40" s="52">
        <f>IF(CC40=0,"",COUNTIF($CC$1:CC40,1))</f>
        <v>38</v>
      </c>
      <c r="CE40" s="52" t="str">
        <f t="shared" si="9"/>
        <v>Haute_Loire_43</v>
      </c>
      <c r="CF40" s="52"/>
      <c r="CG40" s="52"/>
      <c r="CH40" s="52"/>
      <c r="CI40" s="56">
        <f t="shared" si="10"/>
        <v>1</v>
      </c>
      <c r="CJ40" s="56">
        <f>IF(CI40=0,"",COUNTIF($CI$1:CI40,1))</f>
        <v>38</v>
      </c>
      <c r="CK40" s="56" t="str">
        <f t="shared" si="11"/>
        <v>Haute_Loire_43</v>
      </c>
      <c r="CO40" s="60">
        <f t="shared" si="12"/>
        <v>1</v>
      </c>
      <c r="CP40" s="60">
        <f>IF(CO40=0,"",COUNTIF($CO$1:CO40,1))</f>
        <v>38</v>
      </c>
      <c r="CQ40" s="60" t="str">
        <f t="shared" si="13"/>
        <v>Haute_Loire_43</v>
      </c>
      <c r="CU40" s="64">
        <f t="shared" si="14"/>
        <v>1</v>
      </c>
      <c r="CV40" s="64">
        <f>IF(CU40=0,"",COUNTIF($CU$1:CU40,1))</f>
        <v>38</v>
      </c>
      <c r="CW40" s="64" t="str">
        <f t="shared" si="15"/>
        <v>Haute_Loire_43</v>
      </c>
    </row>
    <row r="41" spans="1:101" ht="24" x14ac:dyDescent="0.3">
      <c r="CB41" s="72" t="s">
        <v>92</v>
      </c>
      <c r="CC41" s="52">
        <f t="shared" ref="CC41:CC72" si="16">IFERROR(SEARCH($C$25,PNOM),0)</f>
        <v>1</v>
      </c>
      <c r="CD41" s="52">
        <f>IF(CC41=0,"",COUNTIF($CC$1:CC41,1))</f>
        <v>39</v>
      </c>
      <c r="CE41" s="52" t="str">
        <f t="shared" ref="CE41:CE72" si="17">IFERROR(INDEX(CB:CB,MATCH(ROW(CD41),CD:CD,0)),"")</f>
        <v>Haute_Marne_52</v>
      </c>
      <c r="CF41" s="52"/>
      <c r="CG41" s="52"/>
      <c r="CH41" s="52"/>
      <c r="CI41" s="56">
        <f t="shared" ref="CI41:CI72" si="18">IFERROR(SEARCH($C$26,PNOM),0)</f>
        <v>1</v>
      </c>
      <c r="CJ41" s="56">
        <f>IF(CI41=0,"",COUNTIF($CI$1:CI41,1))</f>
        <v>39</v>
      </c>
      <c r="CK41" s="56" t="str">
        <f t="shared" ref="CK41:CK72" si="19">IFERROR(INDEX(CB:CB,MATCH(ROW(CJ41),CJ:CJ,0)),"")</f>
        <v>Haute_Marne_52</v>
      </c>
      <c r="CO41" s="60">
        <f t="shared" ref="CO41:CO72" si="20">IFERROR(SEARCH($C$27,PNOM),0)</f>
        <v>1</v>
      </c>
      <c r="CP41" s="60">
        <f>IF(CO41=0,"",COUNTIF($CO$1:CO41,1))</f>
        <v>39</v>
      </c>
      <c r="CQ41" s="60" t="str">
        <f t="shared" ref="CQ41:CQ72" si="21">IFERROR(INDEX(CB:CB,MATCH(ROW(CP41),CP:CP,0)),"")</f>
        <v>Haute_Marne_52</v>
      </c>
      <c r="CU41" s="64">
        <f t="shared" ref="CU41:CU72" si="22">IFERROR(SEARCH($C$28,PNOM),0)</f>
        <v>1</v>
      </c>
      <c r="CV41" s="64">
        <f>IF(CU41=0,"",COUNTIF($CU$1:CU41,1))</f>
        <v>39</v>
      </c>
      <c r="CW41" s="64" t="str">
        <f t="shared" ref="CW41:CW72" si="23">IFERROR(INDEX(CB:CB,MATCH(ROW(CV41),CV:CV,0)),"")</f>
        <v>Haute_Marne_52</v>
      </c>
    </row>
    <row r="42" spans="1:101" x14ac:dyDescent="0.3">
      <c r="CB42" s="72" t="s">
        <v>93</v>
      </c>
      <c r="CC42" s="52">
        <f t="shared" si="16"/>
        <v>1</v>
      </c>
      <c r="CD42" s="52">
        <f>IF(CC42=0,"",COUNTIF($CC$1:CC42,1))</f>
        <v>40</v>
      </c>
      <c r="CE42" s="52" t="str">
        <f t="shared" si="17"/>
        <v>Haute_Saône_70</v>
      </c>
      <c r="CF42" s="52"/>
      <c r="CG42" s="52"/>
      <c r="CH42" s="52"/>
      <c r="CI42" s="56">
        <f t="shared" si="18"/>
        <v>1</v>
      </c>
      <c r="CJ42" s="56">
        <f>IF(CI42=0,"",COUNTIF($CI$1:CI42,1))</f>
        <v>40</v>
      </c>
      <c r="CK42" s="56" t="str">
        <f t="shared" si="19"/>
        <v>Haute_Saône_70</v>
      </c>
      <c r="CO42" s="60">
        <f t="shared" si="20"/>
        <v>1</v>
      </c>
      <c r="CP42" s="60">
        <f>IF(CO42=0,"",COUNTIF($CO$1:CO42,1))</f>
        <v>40</v>
      </c>
      <c r="CQ42" s="60" t="str">
        <f t="shared" si="21"/>
        <v>Haute_Saône_70</v>
      </c>
      <c r="CU42" s="64">
        <f t="shared" si="22"/>
        <v>1</v>
      </c>
      <c r="CV42" s="64">
        <f>IF(CU42=0,"",COUNTIF($CU$1:CU42,1))</f>
        <v>40</v>
      </c>
      <c r="CW42" s="64" t="str">
        <f t="shared" si="23"/>
        <v>Haute_Saône_70</v>
      </c>
    </row>
    <row r="43" spans="1:101" ht="24" x14ac:dyDescent="0.3">
      <c r="CB43" s="72" t="s">
        <v>94</v>
      </c>
      <c r="CC43" s="52">
        <f t="shared" si="16"/>
        <v>1</v>
      </c>
      <c r="CD43" s="52">
        <f>IF(CC43=0,"",COUNTIF($CC$1:CC43,1))</f>
        <v>41</v>
      </c>
      <c r="CE43" s="52" t="str">
        <f t="shared" si="17"/>
        <v>Haute_Savoie_74</v>
      </c>
      <c r="CF43" s="52"/>
      <c r="CG43" s="52"/>
      <c r="CH43" s="52"/>
      <c r="CI43" s="56">
        <f t="shared" si="18"/>
        <v>1</v>
      </c>
      <c r="CJ43" s="56">
        <f>IF(CI43=0,"",COUNTIF($CI$1:CI43,1))</f>
        <v>41</v>
      </c>
      <c r="CK43" s="56" t="str">
        <f t="shared" si="19"/>
        <v>Haute_Savoie_74</v>
      </c>
      <c r="CO43" s="60">
        <f t="shared" si="20"/>
        <v>1</v>
      </c>
      <c r="CP43" s="60">
        <f>IF(CO43=0,"",COUNTIF($CO$1:CO43,1))</f>
        <v>41</v>
      </c>
      <c r="CQ43" s="60" t="str">
        <f t="shared" si="21"/>
        <v>Haute_Savoie_74</v>
      </c>
      <c r="CU43" s="64">
        <f t="shared" si="22"/>
        <v>1</v>
      </c>
      <c r="CV43" s="64">
        <f>IF(CU43=0,"",COUNTIF($CU$1:CU43,1))</f>
        <v>41</v>
      </c>
      <c r="CW43" s="64" t="str">
        <f t="shared" si="23"/>
        <v>Haute_Savoie_74</v>
      </c>
    </row>
    <row r="44" spans="1:101" ht="24" x14ac:dyDescent="0.3">
      <c r="CB44" s="72" t="s">
        <v>95</v>
      </c>
      <c r="CC44" s="52">
        <f t="shared" si="16"/>
        <v>1</v>
      </c>
      <c r="CD44" s="52">
        <f>IF(CC44=0,"",COUNTIF($CC$1:CC44,1))</f>
        <v>42</v>
      </c>
      <c r="CE44" s="52" t="str">
        <f t="shared" si="17"/>
        <v>Haute_Vienne_87</v>
      </c>
      <c r="CF44" s="52"/>
      <c r="CG44" s="52"/>
      <c r="CH44" s="52"/>
      <c r="CI44" s="56">
        <f t="shared" si="18"/>
        <v>1</v>
      </c>
      <c r="CJ44" s="56">
        <f>IF(CI44=0,"",COUNTIF($CI$1:CI44,1))</f>
        <v>42</v>
      </c>
      <c r="CK44" s="56" t="str">
        <f t="shared" si="19"/>
        <v>Haute_Vienne_87</v>
      </c>
      <c r="CO44" s="60">
        <f t="shared" si="20"/>
        <v>1</v>
      </c>
      <c r="CP44" s="60">
        <f>IF(CO44=0,"",COUNTIF($CO$1:CO44,1))</f>
        <v>42</v>
      </c>
      <c r="CQ44" s="60" t="str">
        <f t="shared" si="21"/>
        <v>Haute_Vienne_87</v>
      </c>
      <c r="CU44" s="64">
        <f t="shared" si="22"/>
        <v>1</v>
      </c>
      <c r="CV44" s="64">
        <f>IF(CU44=0,"",COUNTIF($CU$1:CU44,1))</f>
        <v>42</v>
      </c>
      <c r="CW44" s="64" t="str">
        <f t="shared" si="23"/>
        <v>Haute_Vienne_87</v>
      </c>
    </row>
    <row r="45" spans="1:101" ht="24" x14ac:dyDescent="0.3">
      <c r="CB45" s="72" t="s">
        <v>96</v>
      </c>
      <c r="CC45" s="52">
        <f t="shared" si="16"/>
        <v>1</v>
      </c>
      <c r="CD45" s="52">
        <f>IF(CC45=0,"",COUNTIF($CC$1:CC45,1))</f>
        <v>43</v>
      </c>
      <c r="CE45" s="52" t="str">
        <f t="shared" si="17"/>
        <v>Hautes_Alpes_05</v>
      </c>
      <c r="CF45" s="52"/>
      <c r="CG45" s="52"/>
      <c r="CH45" s="52"/>
      <c r="CI45" s="56">
        <f t="shared" si="18"/>
        <v>1</v>
      </c>
      <c r="CJ45" s="56">
        <f>IF(CI45=0,"",COUNTIF($CI$1:CI45,1))</f>
        <v>43</v>
      </c>
      <c r="CK45" s="56" t="str">
        <f t="shared" si="19"/>
        <v>Hautes_Alpes_05</v>
      </c>
      <c r="CO45" s="60">
        <f t="shared" si="20"/>
        <v>1</v>
      </c>
      <c r="CP45" s="60">
        <f>IF(CO45=0,"",COUNTIF($CO$1:CO45,1))</f>
        <v>43</v>
      </c>
      <c r="CQ45" s="60" t="str">
        <f t="shared" si="21"/>
        <v>Hautes_Alpes_05</v>
      </c>
      <c r="CU45" s="64">
        <f t="shared" si="22"/>
        <v>1</v>
      </c>
      <c r="CV45" s="64">
        <f>IF(CU45=0,"",COUNTIF($CU$1:CU45,1))</f>
        <v>43</v>
      </c>
      <c r="CW45" s="64" t="str">
        <f t="shared" si="23"/>
        <v>Hautes_Alpes_05</v>
      </c>
    </row>
    <row r="46" spans="1:101" ht="24" x14ac:dyDescent="0.3">
      <c r="CB46" s="72" t="s">
        <v>97</v>
      </c>
      <c r="CC46" s="52">
        <f t="shared" si="16"/>
        <v>1</v>
      </c>
      <c r="CD46" s="52">
        <f>IF(CC46=0,"",COUNTIF($CC$1:CC46,1))</f>
        <v>44</v>
      </c>
      <c r="CE46" s="52" t="str">
        <f t="shared" si="17"/>
        <v>Hautes_Pyrénées_65</v>
      </c>
      <c r="CF46" s="52"/>
      <c r="CG46" s="52"/>
      <c r="CH46" s="52"/>
      <c r="CI46" s="56">
        <f t="shared" si="18"/>
        <v>1</v>
      </c>
      <c r="CJ46" s="56">
        <f>IF(CI46=0,"",COUNTIF($CI$1:CI46,1))</f>
        <v>44</v>
      </c>
      <c r="CK46" s="56" t="str">
        <f t="shared" si="19"/>
        <v>Hautes_Pyrénées_65</v>
      </c>
      <c r="CO46" s="60">
        <f t="shared" si="20"/>
        <v>1</v>
      </c>
      <c r="CP46" s="60">
        <f>IF(CO46=0,"",COUNTIF($CO$1:CO46,1))</f>
        <v>44</v>
      </c>
      <c r="CQ46" s="60" t="str">
        <f t="shared" si="21"/>
        <v>Hautes_Pyrénées_65</v>
      </c>
      <c r="CU46" s="64">
        <f t="shared" si="22"/>
        <v>1</v>
      </c>
      <c r="CV46" s="64">
        <f>IF(CU46=0,"",COUNTIF($CU$1:CU46,1))</f>
        <v>44</v>
      </c>
      <c r="CW46" s="64" t="str">
        <f t="shared" si="23"/>
        <v>Hautes_Pyrénées_65</v>
      </c>
    </row>
    <row r="47" spans="1:101" ht="24" x14ac:dyDescent="0.3">
      <c r="CB47" s="72" t="s">
        <v>98</v>
      </c>
      <c r="CC47" s="52">
        <f t="shared" si="16"/>
        <v>1</v>
      </c>
      <c r="CD47" s="52">
        <f>IF(CC47=0,"",COUNTIF($CC$1:CC47,1))</f>
        <v>45</v>
      </c>
      <c r="CE47" s="52" t="str">
        <f t="shared" si="17"/>
        <v>Hauts_de_Seine_92</v>
      </c>
      <c r="CF47" s="52"/>
      <c r="CG47" s="52"/>
      <c r="CH47" s="52"/>
      <c r="CI47" s="56">
        <f t="shared" si="18"/>
        <v>1</v>
      </c>
      <c r="CJ47" s="56">
        <f>IF(CI47=0,"",COUNTIF($CI$1:CI47,1))</f>
        <v>45</v>
      </c>
      <c r="CK47" s="56" t="str">
        <f t="shared" si="19"/>
        <v>Hauts_de_Seine_92</v>
      </c>
      <c r="CO47" s="60">
        <f t="shared" si="20"/>
        <v>1</v>
      </c>
      <c r="CP47" s="60">
        <f>IF(CO47=0,"",COUNTIF($CO$1:CO47,1))</f>
        <v>45</v>
      </c>
      <c r="CQ47" s="60" t="str">
        <f t="shared" si="21"/>
        <v>Hauts_de_Seine_92</v>
      </c>
      <c r="CU47" s="64">
        <f t="shared" si="22"/>
        <v>1</v>
      </c>
      <c r="CV47" s="64">
        <f>IF(CU47=0,"",COUNTIF($CU$1:CU47,1))</f>
        <v>45</v>
      </c>
      <c r="CW47" s="64" t="str">
        <f t="shared" si="23"/>
        <v>Hauts_de_Seine_92</v>
      </c>
    </row>
    <row r="48" spans="1:101" ht="24" x14ac:dyDescent="0.3">
      <c r="CB48" s="72" t="s">
        <v>99</v>
      </c>
      <c r="CC48" s="52">
        <f t="shared" si="16"/>
        <v>1</v>
      </c>
      <c r="CD48" s="52">
        <f>IF(CC48=0,"",COUNTIF($CC$1:CC48,1))</f>
        <v>46</v>
      </c>
      <c r="CE48" s="52" t="str">
        <f t="shared" si="17"/>
        <v>Hérault_34</v>
      </c>
      <c r="CF48" s="52"/>
      <c r="CG48" s="52"/>
      <c r="CH48" s="52"/>
      <c r="CI48" s="56">
        <f t="shared" si="18"/>
        <v>1</v>
      </c>
      <c r="CJ48" s="56">
        <f>IF(CI48=0,"",COUNTIF($CI$1:CI48,1))</f>
        <v>46</v>
      </c>
      <c r="CK48" s="56" t="str">
        <f t="shared" si="19"/>
        <v>Hérault_34</v>
      </c>
      <c r="CO48" s="60">
        <f t="shared" si="20"/>
        <v>1</v>
      </c>
      <c r="CP48" s="60">
        <f>IF(CO48=0,"",COUNTIF($CO$1:CO48,1))</f>
        <v>46</v>
      </c>
      <c r="CQ48" s="60" t="str">
        <f t="shared" si="21"/>
        <v>Hérault_34</v>
      </c>
      <c r="CU48" s="64">
        <f t="shared" si="22"/>
        <v>1</v>
      </c>
      <c r="CV48" s="64">
        <f>IF(CU48=0,"",COUNTIF($CU$1:CU48,1))</f>
        <v>46</v>
      </c>
      <c r="CW48" s="64" t="str">
        <f t="shared" si="23"/>
        <v>Hérault_34</v>
      </c>
    </row>
    <row r="49" spans="80:101" ht="24" x14ac:dyDescent="0.3">
      <c r="CB49" s="72" t="s">
        <v>100</v>
      </c>
      <c r="CC49" s="52">
        <f t="shared" si="16"/>
        <v>1</v>
      </c>
      <c r="CD49" s="52">
        <f>IF(CC49=0,"",COUNTIF($CC$1:CC49,1))</f>
        <v>47</v>
      </c>
      <c r="CE49" s="52" t="str">
        <f t="shared" si="17"/>
        <v>Ille_et_Vilaine_35</v>
      </c>
      <c r="CF49" s="52"/>
      <c r="CG49" s="52"/>
      <c r="CH49" s="52"/>
      <c r="CI49" s="56">
        <f t="shared" si="18"/>
        <v>1</v>
      </c>
      <c r="CJ49" s="56">
        <f>IF(CI49=0,"",COUNTIF($CI$1:CI49,1))</f>
        <v>47</v>
      </c>
      <c r="CK49" s="56" t="str">
        <f t="shared" si="19"/>
        <v>Ille_et_Vilaine_35</v>
      </c>
      <c r="CO49" s="60">
        <f t="shared" si="20"/>
        <v>1</v>
      </c>
      <c r="CP49" s="60">
        <f>IF(CO49=0,"",COUNTIF($CO$1:CO49,1))</f>
        <v>47</v>
      </c>
      <c r="CQ49" s="60" t="str">
        <f t="shared" si="21"/>
        <v>Ille_et_Vilaine_35</v>
      </c>
      <c r="CU49" s="64">
        <f t="shared" si="22"/>
        <v>1</v>
      </c>
      <c r="CV49" s="64">
        <f>IF(CU49=0,"",COUNTIF($CU$1:CU49,1))</f>
        <v>47</v>
      </c>
      <c r="CW49" s="64" t="str">
        <f t="shared" si="23"/>
        <v>Ille_et_Vilaine_35</v>
      </c>
    </row>
    <row r="50" spans="80:101" x14ac:dyDescent="0.3">
      <c r="CB50" s="72" t="s">
        <v>101</v>
      </c>
      <c r="CC50" s="52">
        <f t="shared" si="16"/>
        <v>1</v>
      </c>
      <c r="CD50" s="52">
        <f>IF(CC50=0,"",COUNTIF($CC$1:CC50,1))</f>
        <v>48</v>
      </c>
      <c r="CE50" s="52" t="str">
        <f t="shared" si="17"/>
        <v>Indre_36</v>
      </c>
      <c r="CF50" s="52"/>
      <c r="CG50" s="52"/>
      <c r="CH50" s="52"/>
      <c r="CI50" s="56">
        <f t="shared" si="18"/>
        <v>1</v>
      </c>
      <c r="CJ50" s="56">
        <f>IF(CI50=0,"",COUNTIF($CI$1:CI50,1))</f>
        <v>48</v>
      </c>
      <c r="CK50" s="56" t="str">
        <f t="shared" si="19"/>
        <v>Indre_36</v>
      </c>
      <c r="CO50" s="60">
        <f t="shared" si="20"/>
        <v>1</v>
      </c>
      <c r="CP50" s="60">
        <f>IF(CO50=0,"",COUNTIF($CO$1:CO50,1))</f>
        <v>48</v>
      </c>
      <c r="CQ50" s="60" t="str">
        <f t="shared" si="21"/>
        <v>Indre_36</v>
      </c>
      <c r="CU50" s="64">
        <f t="shared" si="22"/>
        <v>1</v>
      </c>
      <c r="CV50" s="64">
        <f>IF(CU50=0,"",COUNTIF($CU$1:CU50,1))</f>
        <v>48</v>
      </c>
      <c r="CW50" s="64" t="str">
        <f t="shared" si="23"/>
        <v>Indre_36</v>
      </c>
    </row>
    <row r="51" spans="80:101" ht="24" x14ac:dyDescent="0.3">
      <c r="CB51" s="72" t="s">
        <v>102</v>
      </c>
      <c r="CC51" s="52">
        <f t="shared" si="16"/>
        <v>1</v>
      </c>
      <c r="CD51" s="52">
        <f>IF(CC51=0,"",COUNTIF($CC$1:CC51,1))</f>
        <v>49</v>
      </c>
      <c r="CE51" s="52" t="str">
        <f t="shared" si="17"/>
        <v>Indre_et_Loire_37</v>
      </c>
      <c r="CF51" s="52"/>
      <c r="CG51" s="52"/>
      <c r="CH51" s="52"/>
      <c r="CI51" s="56">
        <f t="shared" si="18"/>
        <v>1</v>
      </c>
      <c r="CJ51" s="56">
        <f>IF(CI51=0,"",COUNTIF($CI$1:CI51,1))</f>
        <v>49</v>
      </c>
      <c r="CK51" s="56" t="str">
        <f t="shared" si="19"/>
        <v>Indre_et_Loire_37</v>
      </c>
      <c r="CO51" s="60">
        <f t="shared" si="20"/>
        <v>1</v>
      </c>
      <c r="CP51" s="60">
        <f>IF(CO51=0,"",COUNTIF($CO$1:CO51,1))</f>
        <v>49</v>
      </c>
      <c r="CQ51" s="60" t="str">
        <f t="shared" si="21"/>
        <v>Indre_et_Loire_37</v>
      </c>
      <c r="CU51" s="64">
        <f t="shared" si="22"/>
        <v>1</v>
      </c>
      <c r="CV51" s="64">
        <f>IF(CU51=0,"",COUNTIF($CU$1:CU51,1))</f>
        <v>49</v>
      </c>
      <c r="CW51" s="64" t="str">
        <f t="shared" si="23"/>
        <v>Indre_et_Loire_37</v>
      </c>
    </row>
    <row r="52" spans="80:101" x14ac:dyDescent="0.3">
      <c r="CB52" s="72" t="s">
        <v>103</v>
      </c>
      <c r="CC52" s="52">
        <f t="shared" si="16"/>
        <v>1</v>
      </c>
      <c r="CD52" s="52">
        <f>IF(CC52=0,"",COUNTIF($CC$1:CC52,1))</f>
        <v>50</v>
      </c>
      <c r="CE52" s="52" t="str">
        <f t="shared" si="17"/>
        <v>Isère_38</v>
      </c>
      <c r="CF52" s="52"/>
      <c r="CG52" s="52"/>
      <c r="CH52" s="52"/>
      <c r="CI52" s="56">
        <f t="shared" si="18"/>
        <v>1</v>
      </c>
      <c r="CJ52" s="56">
        <f>IF(CI52=0,"",COUNTIF($CI$1:CI52,1))</f>
        <v>50</v>
      </c>
      <c r="CK52" s="56" t="str">
        <f t="shared" si="19"/>
        <v>Isère_38</v>
      </c>
      <c r="CO52" s="60">
        <f t="shared" si="20"/>
        <v>1</v>
      </c>
      <c r="CP52" s="60">
        <f>IF(CO52=0,"",COUNTIF($CO$1:CO52,1))</f>
        <v>50</v>
      </c>
      <c r="CQ52" s="60" t="str">
        <f t="shared" si="21"/>
        <v>Isère_38</v>
      </c>
      <c r="CU52" s="64">
        <f t="shared" si="22"/>
        <v>1</v>
      </c>
      <c r="CV52" s="64">
        <f>IF(CU52=0,"",COUNTIF($CU$1:CU52,1))</f>
        <v>50</v>
      </c>
      <c r="CW52" s="64" t="str">
        <f t="shared" si="23"/>
        <v>Isère_38</v>
      </c>
    </row>
    <row r="53" spans="80:101" ht="24" x14ac:dyDescent="0.3">
      <c r="CB53" s="72" t="s">
        <v>104</v>
      </c>
      <c r="CC53" s="52">
        <f t="shared" si="16"/>
        <v>1</v>
      </c>
      <c r="CD53" s="52">
        <f>IF(CC53=0,"",COUNTIF($CC$1:CC53,1))</f>
        <v>51</v>
      </c>
      <c r="CE53" s="52" t="str">
        <f t="shared" si="17"/>
        <v>Jura_39</v>
      </c>
      <c r="CF53" s="52"/>
      <c r="CG53" s="52"/>
      <c r="CH53" s="52"/>
      <c r="CI53" s="56">
        <f t="shared" si="18"/>
        <v>1</v>
      </c>
      <c r="CJ53" s="56">
        <f>IF(CI53=0,"",COUNTIF($CI$1:CI53,1))</f>
        <v>51</v>
      </c>
      <c r="CK53" s="56" t="str">
        <f t="shared" si="19"/>
        <v>Jura_39</v>
      </c>
      <c r="CO53" s="60">
        <f t="shared" si="20"/>
        <v>1</v>
      </c>
      <c r="CP53" s="60">
        <f>IF(CO53=0,"",COUNTIF($CO$1:CO53,1))</f>
        <v>51</v>
      </c>
      <c r="CQ53" s="60" t="str">
        <f t="shared" si="21"/>
        <v>Jura_39</v>
      </c>
      <c r="CU53" s="64">
        <f t="shared" si="22"/>
        <v>1</v>
      </c>
      <c r="CV53" s="64">
        <f>IF(CU53=0,"",COUNTIF($CU$1:CU53,1))</f>
        <v>51</v>
      </c>
      <c r="CW53" s="64" t="str">
        <f t="shared" si="23"/>
        <v>Jura_39</v>
      </c>
    </row>
    <row r="54" spans="80:101" x14ac:dyDescent="0.3">
      <c r="CB54" s="72" t="s">
        <v>105</v>
      </c>
      <c r="CC54" s="52">
        <f t="shared" si="16"/>
        <v>1</v>
      </c>
      <c r="CD54" s="52">
        <f>IF(CC54=0,"",COUNTIF($CC$1:CC54,1))</f>
        <v>52</v>
      </c>
      <c r="CE54" s="52" t="str">
        <f t="shared" si="17"/>
        <v>La Réunion_974</v>
      </c>
      <c r="CF54" s="52"/>
      <c r="CG54" s="52"/>
      <c r="CH54" s="52"/>
      <c r="CI54" s="56">
        <f t="shared" si="18"/>
        <v>1</v>
      </c>
      <c r="CJ54" s="56">
        <f>IF(CI54=0,"",COUNTIF($CI$1:CI54,1))</f>
        <v>52</v>
      </c>
      <c r="CK54" s="56" t="str">
        <f t="shared" si="19"/>
        <v>La Réunion_974</v>
      </c>
      <c r="CO54" s="60">
        <f t="shared" si="20"/>
        <v>1</v>
      </c>
      <c r="CP54" s="60">
        <f>IF(CO54=0,"",COUNTIF($CO$1:CO54,1))</f>
        <v>52</v>
      </c>
      <c r="CQ54" s="60" t="str">
        <f t="shared" si="21"/>
        <v>La Réunion_974</v>
      </c>
      <c r="CU54" s="64">
        <f t="shared" si="22"/>
        <v>1</v>
      </c>
      <c r="CV54" s="64">
        <f>IF(CU54=0,"",COUNTIF($CU$1:CU54,1))</f>
        <v>52</v>
      </c>
      <c r="CW54" s="64" t="str">
        <f t="shared" si="23"/>
        <v>La Réunion_974</v>
      </c>
    </row>
    <row r="55" spans="80:101" x14ac:dyDescent="0.3">
      <c r="CB55" s="72" t="s">
        <v>106</v>
      </c>
      <c r="CC55" s="52">
        <f t="shared" si="16"/>
        <v>1</v>
      </c>
      <c r="CD55" s="52">
        <f>IF(CC55=0,"",COUNTIF($CC$1:CC55,1))</f>
        <v>53</v>
      </c>
      <c r="CE55" s="52" t="str">
        <f t="shared" si="17"/>
        <v>Landes_40</v>
      </c>
      <c r="CF55" s="52"/>
      <c r="CG55" s="52"/>
      <c r="CH55" s="52"/>
      <c r="CI55" s="56">
        <f t="shared" si="18"/>
        <v>1</v>
      </c>
      <c r="CJ55" s="56">
        <f>IF(CI55=0,"",COUNTIF($CI$1:CI55,1))</f>
        <v>53</v>
      </c>
      <c r="CK55" s="56" t="str">
        <f t="shared" si="19"/>
        <v>Landes_40</v>
      </c>
      <c r="CO55" s="60">
        <f t="shared" si="20"/>
        <v>1</v>
      </c>
      <c r="CP55" s="60">
        <f>IF(CO55=0,"",COUNTIF($CO$1:CO55,1))</f>
        <v>53</v>
      </c>
      <c r="CQ55" s="60" t="str">
        <f t="shared" si="21"/>
        <v>Landes_40</v>
      </c>
      <c r="CU55" s="64">
        <f t="shared" si="22"/>
        <v>1</v>
      </c>
      <c r="CV55" s="64">
        <f>IF(CU55=0,"",COUNTIF($CU$1:CU55,1))</f>
        <v>53</v>
      </c>
      <c r="CW55" s="64" t="str">
        <f t="shared" si="23"/>
        <v>Landes_40</v>
      </c>
    </row>
    <row r="56" spans="80:101" x14ac:dyDescent="0.3">
      <c r="CB56" s="72" t="s">
        <v>107</v>
      </c>
      <c r="CC56" s="52">
        <f t="shared" si="16"/>
        <v>1</v>
      </c>
      <c r="CD56" s="52">
        <f>IF(CC56=0,"",COUNTIF($CC$1:CC56,1))</f>
        <v>54</v>
      </c>
      <c r="CE56" s="52" t="str">
        <f t="shared" si="17"/>
        <v>Loir_et_Cher_41</v>
      </c>
      <c r="CF56" s="52"/>
      <c r="CG56" s="52"/>
      <c r="CH56" s="52"/>
      <c r="CI56" s="56">
        <f t="shared" si="18"/>
        <v>1</v>
      </c>
      <c r="CJ56" s="56">
        <f>IF(CI56=0,"",COUNTIF($CI$1:CI56,1))</f>
        <v>54</v>
      </c>
      <c r="CK56" s="56" t="str">
        <f t="shared" si="19"/>
        <v>Loir_et_Cher_41</v>
      </c>
      <c r="CO56" s="60">
        <f t="shared" si="20"/>
        <v>1</v>
      </c>
      <c r="CP56" s="60">
        <f>IF(CO56=0,"",COUNTIF($CO$1:CO56,1))</f>
        <v>54</v>
      </c>
      <c r="CQ56" s="60" t="str">
        <f t="shared" si="21"/>
        <v>Loir_et_Cher_41</v>
      </c>
      <c r="CU56" s="64">
        <f t="shared" si="22"/>
        <v>1</v>
      </c>
      <c r="CV56" s="64">
        <f>IF(CU56=0,"",COUNTIF($CU$1:CU56,1))</f>
        <v>54</v>
      </c>
      <c r="CW56" s="64" t="str">
        <f t="shared" si="23"/>
        <v>Loir_et_Cher_41</v>
      </c>
    </row>
    <row r="57" spans="80:101" x14ac:dyDescent="0.3">
      <c r="CB57" s="72" t="s">
        <v>108</v>
      </c>
      <c r="CC57" s="52">
        <f t="shared" si="16"/>
        <v>1</v>
      </c>
      <c r="CD57" s="52">
        <f>IF(CC57=0,"",COUNTIF($CC$1:CC57,1))</f>
        <v>55</v>
      </c>
      <c r="CE57" s="52" t="str">
        <f t="shared" si="17"/>
        <v>Loire_42</v>
      </c>
      <c r="CF57" s="52"/>
      <c r="CG57" s="52"/>
      <c r="CH57" s="52"/>
      <c r="CI57" s="56">
        <f t="shared" si="18"/>
        <v>1</v>
      </c>
      <c r="CJ57" s="56">
        <f>IF(CI57=0,"",COUNTIF($CI$1:CI57,1))</f>
        <v>55</v>
      </c>
      <c r="CK57" s="56" t="str">
        <f t="shared" si="19"/>
        <v>Loire_42</v>
      </c>
      <c r="CO57" s="60">
        <f t="shared" si="20"/>
        <v>1</v>
      </c>
      <c r="CP57" s="60">
        <f>IF(CO57=0,"",COUNTIF($CO$1:CO57,1))</f>
        <v>55</v>
      </c>
      <c r="CQ57" s="60" t="str">
        <f t="shared" si="21"/>
        <v>Loire_42</v>
      </c>
      <c r="CU57" s="64">
        <f t="shared" si="22"/>
        <v>1</v>
      </c>
      <c r="CV57" s="64">
        <f>IF(CU57=0,"",COUNTIF($CU$1:CU57,1))</f>
        <v>55</v>
      </c>
      <c r="CW57" s="64" t="str">
        <f t="shared" si="23"/>
        <v>Loire_42</v>
      </c>
    </row>
    <row r="58" spans="80:101" ht="24" x14ac:dyDescent="0.3">
      <c r="CB58" s="72" t="s">
        <v>109</v>
      </c>
      <c r="CC58" s="52">
        <f t="shared" si="16"/>
        <v>1</v>
      </c>
      <c r="CD58" s="52">
        <f>IF(CC58=0,"",COUNTIF($CC$1:CC58,1))</f>
        <v>56</v>
      </c>
      <c r="CE58" s="52" t="str">
        <f t="shared" si="17"/>
        <v>Loire_Atlantique_44</v>
      </c>
      <c r="CF58" s="52"/>
      <c r="CG58" s="52"/>
      <c r="CH58" s="52"/>
      <c r="CI58" s="56">
        <f t="shared" si="18"/>
        <v>1</v>
      </c>
      <c r="CJ58" s="56">
        <f>IF(CI58=0,"",COUNTIF($CI$1:CI58,1))</f>
        <v>56</v>
      </c>
      <c r="CK58" s="56" t="str">
        <f t="shared" si="19"/>
        <v>Loire_Atlantique_44</v>
      </c>
      <c r="CO58" s="60">
        <f t="shared" si="20"/>
        <v>1</v>
      </c>
      <c r="CP58" s="60">
        <f>IF(CO58=0,"",COUNTIF($CO$1:CO58,1))</f>
        <v>56</v>
      </c>
      <c r="CQ58" s="60" t="str">
        <f t="shared" si="21"/>
        <v>Loire_Atlantique_44</v>
      </c>
      <c r="CU58" s="64">
        <f t="shared" si="22"/>
        <v>1</v>
      </c>
      <c r="CV58" s="64">
        <f>IF(CU58=0,"",COUNTIF($CU$1:CU58,1))</f>
        <v>56</v>
      </c>
      <c r="CW58" s="64" t="str">
        <f t="shared" si="23"/>
        <v>Loire_Atlantique_44</v>
      </c>
    </row>
    <row r="59" spans="80:101" x14ac:dyDescent="0.3">
      <c r="CB59" s="72" t="s">
        <v>110</v>
      </c>
      <c r="CC59" s="52">
        <f t="shared" si="16"/>
        <v>1</v>
      </c>
      <c r="CD59" s="52">
        <f>IF(CC59=0,"",COUNTIF($CC$1:CC59,1))</f>
        <v>57</v>
      </c>
      <c r="CE59" s="52" t="str">
        <f t="shared" si="17"/>
        <v>Loiret_45</v>
      </c>
      <c r="CF59" s="52"/>
      <c r="CG59" s="52"/>
      <c r="CH59" s="52"/>
      <c r="CI59" s="56">
        <f t="shared" si="18"/>
        <v>1</v>
      </c>
      <c r="CJ59" s="56">
        <f>IF(CI59=0,"",COUNTIF($CI$1:CI59,1))</f>
        <v>57</v>
      </c>
      <c r="CK59" s="56" t="str">
        <f t="shared" si="19"/>
        <v>Loiret_45</v>
      </c>
      <c r="CO59" s="60">
        <f t="shared" si="20"/>
        <v>1</v>
      </c>
      <c r="CP59" s="60">
        <f>IF(CO59=0,"",COUNTIF($CO$1:CO59,1))</f>
        <v>57</v>
      </c>
      <c r="CQ59" s="60" t="str">
        <f t="shared" si="21"/>
        <v>Loiret_45</v>
      </c>
      <c r="CU59" s="64">
        <f t="shared" si="22"/>
        <v>1</v>
      </c>
      <c r="CV59" s="64">
        <f>IF(CU59=0,"",COUNTIF($CU$1:CU59,1))</f>
        <v>57</v>
      </c>
      <c r="CW59" s="64" t="str">
        <f t="shared" si="23"/>
        <v>Loiret_45</v>
      </c>
    </row>
    <row r="60" spans="80:101" ht="24" x14ac:dyDescent="0.3">
      <c r="CB60" s="72" t="s">
        <v>111</v>
      </c>
      <c r="CC60" s="52">
        <f t="shared" si="16"/>
        <v>1</v>
      </c>
      <c r="CD60" s="52">
        <f>IF(CC60=0,"",COUNTIF($CC$1:CC60,1))</f>
        <v>58</v>
      </c>
      <c r="CE60" s="52" t="str">
        <f t="shared" si="17"/>
        <v>Lot_46</v>
      </c>
      <c r="CF60" s="52"/>
      <c r="CG60" s="52"/>
      <c r="CH60" s="52"/>
      <c r="CI60" s="56">
        <f t="shared" si="18"/>
        <v>1</v>
      </c>
      <c r="CJ60" s="56">
        <f>IF(CI60=0,"",COUNTIF($CI$1:CI60,1))</f>
        <v>58</v>
      </c>
      <c r="CK60" s="56" t="str">
        <f t="shared" si="19"/>
        <v>Lot_46</v>
      </c>
      <c r="CO60" s="60">
        <f t="shared" si="20"/>
        <v>1</v>
      </c>
      <c r="CP60" s="60">
        <f>IF(CO60=0,"",COUNTIF($CO$1:CO60,1))</f>
        <v>58</v>
      </c>
      <c r="CQ60" s="60" t="str">
        <f t="shared" si="21"/>
        <v>Lot_46</v>
      </c>
      <c r="CU60" s="64">
        <f t="shared" si="22"/>
        <v>1</v>
      </c>
      <c r="CV60" s="64">
        <f>IF(CU60=0,"",COUNTIF($CU$1:CU60,1))</f>
        <v>58</v>
      </c>
      <c r="CW60" s="64" t="str">
        <f t="shared" si="23"/>
        <v>Lot_46</v>
      </c>
    </row>
    <row r="61" spans="80:101" x14ac:dyDescent="0.3">
      <c r="CB61" s="72" t="s">
        <v>112</v>
      </c>
      <c r="CC61" s="52">
        <f t="shared" si="16"/>
        <v>1</v>
      </c>
      <c r="CD61" s="52">
        <f>IF(CC61=0,"",COUNTIF($CC$1:CC61,1))</f>
        <v>59</v>
      </c>
      <c r="CE61" s="52" t="str">
        <f t="shared" si="17"/>
        <v>Lot_et_Garonne_47</v>
      </c>
      <c r="CF61" s="52"/>
      <c r="CG61" s="52"/>
      <c r="CH61" s="52"/>
      <c r="CI61" s="56">
        <f t="shared" si="18"/>
        <v>1</v>
      </c>
      <c r="CJ61" s="56">
        <f>IF(CI61=0,"",COUNTIF($CI$1:CI61,1))</f>
        <v>59</v>
      </c>
      <c r="CK61" s="56" t="str">
        <f t="shared" si="19"/>
        <v>Lot_et_Garonne_47</v>
      </c>
      <c r="CO61" s="60">
        <f t="shared" si="20"/>
        <v>1</v>
      </c>
      <c r="CP61" s="60">
        <f>IF(CO61=0,"",COUNTIF($CO$1:CO61,1))</f>
        <v>59</v>
      </c>
      <c r="CQ61" s="60" t="str">
        <f t="shared" si="21"/>
        <v>Lot_et_Garonne_47</v>
      </c>
      <c r="CU61" s="64">
        <f t="shared" si="22"/>
        <v>1</v>
      </c>
      <c r="CV61" s="64">
        <f>IF(CU61=0,"",COUNTIF($CU$1:CU61,1))</f>
        <v>59</v>
      </c>
      <c r="CW61" s="64" t="str">
        <f t="shared" si="23"/>
        <v>Lot_et_Garonne_47</v>
      </c>
    </row>
    <row r="62" spans="80:101" x14ac:dyDescent="0.3">
      <c r="CB62" s="72" t="s">
        <v>113</v>
      </c>
      <c r="CC62" s="52">
        <f t="shared" si="16"/>
        <v>1</v>
      </c>
      <c r="CD62" s="52">
        <f>IF(CC62=0,"",COUNTIF($CC$1:CC62,1))</f>
        <v>60</v>
      </c>
      <c r="CE62" s="52" t="str">
        <f t="shared" si="17"/>
        <v>Lozère_48</v>
      </c>
      <c r="CF62" s="52"/>
      <c r="CG62" s="52"/>
      <c r="CH62" s="52"/>
      <c r="CI62" s="56">
        <f t="shared" si="18"/>
        <v>1</v>
      </c>
      <c r="CJ62" s="56">
        <f>IF(CI62=0,"",COUNTIF($CI$1:CI62,1))</f>
        <v>60</v>
      </c>
      <c r="CK62" s="56" t="str">
        <f t="shared" si="19"/>
        <v>Lozère_48</v>
      </c>
      <c r="CO62" s="60">
        <f t="shared" si="20"/>
        <v>1</v>
      </c>
      <c r="CP62" s="60">
        <f>IF(CO62=0,"",COUNTIF($CO$1:CO62,1))</f>
        <v>60</v>
      </c>
      <c r="CQ62" s="60" t="str">
        <f t="shared" si="21"/>
        <v>Lozère_48</v>
      </c>
      <c r="CU62" s="64">
        <f t="shared" si="22"/>
        <v>1</v>
      </c>
      <c r="CV62" s="64">
        <f>IF(CU62=0,"",COUNTIF($CU$1:CU62,1))</f>
        <v>60</v>
      </c>
      <c r="CW62" s="64" t="str">
        <f t="shared" si="23"/>
        <v>Lozère_48</v>
      </c>
    </row>
    <row r="63" spans="80:101" ht="24" x14ac:dyDescent="0.3">
      <c r="CB63" s="72" t="s">
        <v>114</v>
      </c>
      <c r="CC63" s="52">
        <f t="shared" si="16"/>
        <v>1</v>
      </c>
      <c r="CD63" s="52">
        <f>IF(CC63=0,"",COUNTIF($CC$1:CC63,1))</f>
        <v>61</v>
      </c>
      <c r="CE63" s="52" t="str">
        <f t="shared" si="17"/>
        <v>Maine_et_Loire_49</v>
      </c>
      <c r="CF63" s="52"/>
      <c r="CG63" s="52"/>
      <c r="CH63" s="52"/>
      <c r="CI63" s="56">
        <f t="shared" si="18"/>
        <v>1</v>
      </c>
      <c r="CJ63" s="56">
        <f>IF(CI63=0,"",COUNTIF($CI$1:CI63,1))</f>
        <v>61</v>
      </c>
      <c r="CK63" s="56" t="str">
        <f t="shared" si="19"/>
        <v>Maine_et_Loire_49</v>
      </c>
      <c r="CO63" s="60">
        <f t="shared" si="20"/>
        <v>1</v>
      </c>
      <c r="CP63" s="60">
        <f>IF(CO63=0,"",COUNTIF($CO$1:CO63,1))</f>
        <v>61</v>
      </c>
      <c r="CQ63" s="60" t="str">
        <f t="shared" si="21"/>
        <v>Maine_et_Loire_49</v>
      </c>
      <c r="CU63" s="64">
        <f t="shared" si="22"/>
        <v>1</v>
      </c>
      <c r="CV63" s="64">
        <f>IF(CU63=0,"",COUNTIF($CU$1:CU63,1))</f>
        <v>61</v>
      </c>
      <c r="CW63" s="64" t="str">
        <f t="shared" si="23"/>
        <v>Maine_et_Loire_49</v>
      </c>
    </row>
    <row r="64" spans="80:101" x14ac:dyDescent="0.3">
      <c r="CB64" s="72" t="s">
        <v>115</v>
      </c>
      <c r="CC64" s="52">
        <f t="shared" si="16"/>
        <v>1</v>
      </c>
      <c r="CD64" s="52">
        <f>IF(CC64=0,"",COUNTIF($CC$1:CC64,1))</f>
        <v>62</v>
      </c>
      <c r="CE64" s="52" t="str">
        <f t="shared" si="17"/>
        <v>Manche_50</v>
      </c>
      <c r="CF64" s="52"/>
      <c r="CG64" s="52"/>
      <c r="CH64" s="52"/>
      <c r="CI64" s="56">
        <f t="shared" si="18"/>
        <v>1</v>
      </c>
      <c r="CJ64" s="56">
        <f>IF(CI64=0,"",COUNTIF($CI$1:CI64,1))</f>
        <v>62</v>
      </c>
      <c r="CK64" s="56" t="str">
        <f t="shared" si="19"/>
        <v>Manche_50</v>
      </c>
      <c r="CO64" s="60">
        <f t="shared" si="20"/>
        <v>1</v>
      </c>
      <c r="CP64" s="60">
        <f>IF(CO64=0,"",COUNTIF($CO$1:CO64,1))</f>
        <v>62</v>
      </c>
      <c r="CQ64" s="60" t="str">
        <f t="shared" si="21"/>
        <v>Manche_50</v>
      </c>
      <c r="CU64" s="64">
        <f t="shared" si="22"/>
        <v>1</v>
      </c>
      <c r="CV64" s="64">
        <f>IF(CU64=0,"",COUNTIF($CU$1:CU64,1))</f>
        <v>62</v>
      </c>
      <c r="CW64" s="64" t="str">
        <f t="shared" si="23"/>
        <v>Manche_50</v>
      </c>
    </row>
    <row r="65" spans="80:101" ht="24" x14ac:dyDescent="0.3">
      <c r="CB65" s="72" t="s">
        <v>116</v>
      </c>
      <c r="CC65" s="52">
        <f t="shared" si="16"/>
        <v>1</v>
      </c>
      <c r="CD65" s="52">
        <f>IF(CC65=0,"",COUNTIF($CC$1:CC65,1))</f>
        <v>63</v>
      </c>
      <c r="CE65" s="52" t="str">
        <f t="shared" si="17"/>
        <v>Marne_51</v>
      </c>
      <c r="CF65" s="52"/>
      <c r="CG65" s="52"/>
      <c r="CH65" s="52"/>
      <c r="CI65" s="56">
        <f t="shared" si="18"/>
        <v>1</v>
      </c>
      <c r="CJ65" s="56">
        <f>IF(CI65=0,"",COUNTIF($CI$1:CI65,1))</f>
        <v>63</v>
      </c>
      <c r="CK65" s="56" t="str">
        <f t="shared" si="19"/>
        <v>Marne_51</v>
      </c>
      <c r="CO65" s="60">
        <f t="shared" si="20"/>
        <v>1</v>
      </c>
      <c r="CP65" s="60">
        <f>IF(CO65=0,"",COUNTIF($CO$1:CO65,1))</f>
        <v>63</v>
      </c>
      <c r="CQ65" s="60" t="str">
        <f t="shared" si="21"/>
        <v>Marne_51</v>
      </c>
      <c r="CU65" s="64">
        <f t="shared" si="22"/>
        <v>1</v>
      </c>
      <c r="CV65" s="64">
        <f>IF(CU65=0,"",COUNTIF($CU$1:CU65,1))</f>
        <v>63</v>
      </c>
      <c r="CW65" s="64" t="str">
        <f t="shared" si="23"/>
        <v>Marne_51</v>
      </c>
    </row>
    <row r="66" spans="80:101" x14ac:dyDescent="0.3">
      <c r="CB66" s="72" t="s">
        <v>117</v>
      </c>
      <c r="CC66" s="52">
        <f t="shared" si="16"/>
        <v>1</v>
      </c>
      <c r="CD66" s="52">
        <f>IF(CC66=0,"",COUNTIF($CC$1:CC66,1))</f>
        <v>64</v>
      </c>
      <c r="CE66" s="52" t="str">
        <f t="shared" si="17"/>
        <v>Martinique_972</v>
      </c>
      <c r="CF66" s="52"/>
      <c r="CG66" s="52"/>
      <c r="CH66" s="52"/>
      <c r="CI66" s="56">
        <f t="shared" si="18"/>
        <v>1</v>
      </c>
      <c r="CJ66" s="56">
        <f>IF(CI66=0,"",COUNTIF($CI$1:CI66,1))</f>
        <v>64</v>
      </c>
      <c r="CK66" s="56" t="str">
        <f t="shared" si="19"/>
        <v>Martinique_972</v>
      </c>
      <c r="CO66" s="60">
        <f t="shared" si="20"/>
        <v>1</v>
      </c>
      <c r="CP66" s="60">
        <f>IF(CO66=0,"",COUNTIF($CO$1:CO66,1))</f>
        <v>64</v>
      </c>
      <c r="CQ66" s="60" t="str">
        <f t="shared" si="21"/>
        <v>Martinique_972</v>
      </c>
      <c r="CU66" s="64">
        <f t="shared" si="22"/>
        <v>1</v>
      </c>
      <c r="CV66" s="64">
        <f>IF(CU66=0,"",COUNTIF($CU$1:CU66,1))</f>
        <v>64</v>
      </c>
      <c r="CW66" s="64" t="str">
        <f t="shared" si="23"/>
        <v>Martinique_972</v>
      </c>
    </row>
    <row r="67" spans="80:101" x14ac:dyDescent="0.3">
      <c r="CB67" s="72" t="s">
        <v>118</v>
      </c>
      <c r="CC67" s="52">
        <f t="shared" si="16"/>
        <v>1</v>
      </c>
      <c r="CD67" s="52">
        <f>IF(CC67=0,"",COUNTIF($CC$1:CC67,1))</f>
        <v>65</v>
      </c>
      <c r="CE67" s="52" t="str">
        <f t="shared" si="17"/>
        <v>Mayenne_53</v>
      </c>
      <c r="CF67" s="52"/>
      <c r="CG67" s="52"/>
      <c r="CH67" s="52"/>
      <c r="CI67" s="56">
        <f t="shared" si="18"/>
        <v>1</v>
      </c>
      <c r="CJ67" s="56">
        <f>IF(CI67=0,"",COUNTIF($CI$1:CI67,1))</f>
        <v>65</v>
      </c>
      <c r="CK67" s="56" t="str">
        <f t="shared" si="19"/>
        <v>Mayenne_53</v>
      </c>
      <c r="CO67" s="60">
        <f t="shared" si="20"/>
        <v>1</v>
      </c>
      <c r="CP67" s="60">
        <f>IF(CO67=0,"",COUNTIF($CO$1:CO67,1))</f>
        <v>65</v>
      </c>
      <c r="CQ67" s="60" t="str">
        <f t="shared" si="21"/>
        <v>Mayenne_53</v>
      </c>
      <c r="CU67" s="64">
        <f t="shared" si="22"/>
        <v>1</v>
      </c>
      <c r="CV67" s="64">
        <f>IF(CU67=0,"",COUNTIF($CU$1:CU67,1))</f>
        <v>65</v>
      </c>
      <c r="CW67" s="64" t="str">
        <f t="shared" si="23"/>
        <v>Mayenne_53</v>
      </c>
    </row>
    <row r="68" spans="80:101" ht="24" x14ac:dyDescent="0.3">
      <c r="CB68" s="72" t="s">
        <v>119</v>
      </c>
      <c r="CC68" s="52">
        <f t="shared" si="16"/>
        <v>1</v>
      </c>
      <c r="CD68" s="52">
        <f>IF(CC68=0,"",COUNTIF($CC$1:CC68,1))</f>
        <v>66</v>
      </c>
      <c r="CE68" s="52" t="str">
        <f t="shared" si="17"/>
        <v>Mayotte_976</v>
      </c>
      <c r="CF68" s="52"/>
      <c r="CG68" s="52"/>
      <c r="CH68" s="52"/>
      <c r="CI68" s="56">
        <f t="shared" si="18"/>
        <v>1</v>
      </c>
      <c r="CJ68" s="56">
        <f>IF(CI68=0,"",COUNTIF($CI$1:CI68,1))</f>
        <v>66</v>
      </c>
      <c r="CK68" s="56" t="str">
        <f t="shared" si="19"/>
        <v>Mayotte_976</v>
      </c>
      <c r="CO68" s="60">
        <f t="shared" si="20"/>
        <v>1</v>
      </c>
      <c r="CP68" s="60">
        <f>IF(CO68=0,"",COUNTIF($CO$1:CO68,1))</f>
        <v>66</v>
      </c>
      <c r="CQ68" s="60" t="str">
        <f t="shared" si="21"/>
        <v>Mayotte_976</v>
      </c>
      <c r="CU68" s="64">
        <f t="shared" si="22"/>
        <v>1</v>
      </c>
      <c r="CV68" s="64">
        <f>IF(CU68=0,"",COUNTIF($CU$1:CU68,1))</f>
        <v>66</v>
      </c>
      <c r="CW68" s="64" t="str">
        <f t="shared" si="23"/>
        <v>Mayotte_976</v>
      </c>
    </row>
    <row r="69" spans="80:101" x14ac:dyDescent="0.3">
      <c r="CB69" s="72" t="s">
        <v>120</v>
      </c>
      <c r="CC69" s="52">
        <f t="shared" si="16"/>
        <v>1</v>
      </c>
      <c r="CD69" s="52">
        <f>IF(CC69=0,"",COUNTIF($CC$1:CC69,1))</f>
        <v>67</v>
      </c>
      <c r="CE69" s="52" t="str">
        <f t="shared" si="17"/>
        <v>Meurthe_et_Moselle_54</v>
      </c>
      <c r="CF69" s="52"/>
      <c r="CG69" s="52"/>
      <c r="CH69" s="52"/>
      <c r="CI69" s="56">
        <f t="shared" si="18"/>
        <v>1</v>
      </c>
      <c r="CJ69" s="56">
        <f>IF(CI69=0,"",COUNTIF($CI$1:CI69,1))</f>
        <v>67</v>
      </c>
      <c r="CK69" s="56" t="str">
        <f t="shared" si="19"/>
        <v>Meurthe_et_Moselle_54</v>
      </c>
      <c r="CO69" s="60">
        <f t="shared" si="20"/>
        <v>1</v>
      </c>
      <c r="CP69" s="60">
        <f>IF(CO69=0,"",COUNTIF($CO$1:CO69,1))</f>
        <v>67</v>
      </c>
      <c r="CQ69" s="60" t="str">
        <f t="shared" si="21"/>
        <v>Meurthe_et_Moselle_54</v>
      </c>
      <c r="CU69" s="64">
        <f t="shared" si="22"/>
        <v>1</v>
      </c>
      <c r="CV69" s="64">
        <f>IF(CU69=0,"",COUNTIF($CU$1:CU69,1))</f>
        <v>67</v>
      </c>
      <c r="CW69" s="64" t="str">
        <f t="shared" si="23"/>
        <v>Meurthe_et_Moselle_54</v>
      </c>
    </row>
    <row r="70" spans="80:101" x14ac:dyDescent="0.3">
      <c r="CB70" s="72" t="s">
        <v>121</v>
      </c>
      <c r="CC70" s="52">
        <f t="shared" si="16"/>
        <v>1</v>
      </c>
      <c r="CD70" s="52">
        <f>IF(CC70=0,"",COUNTIF($CC$1:CC70,1))</f>
        <v>68</v>
      </c>
      <c r="CE70" s="52" t="str">
        <f t="shared" si="17"/>
        <v>Meuse_55</v>
      </c>
      <c r="CF70" s="52"/>
      <c r="CG70" s="52"/>
      <c r="CH70" s="52"/>
      <c r="CI70" s="56">
        <f t="shared" si="18"/>
        <v>1</v>
      </c>
      <c r="CJ70" s="56">
        <f>IF(CI70=0,"",COUNTIF($CI$1:CI70,1))</f>
        <v>68</v>
      </c>
      <c r="CK70" s="56" t="str">
        <f t="shared" si="19"/>
        <v>Meuse_55</v>
      </c>
      <c r="CO70" s="60">
        <f t="shared" si="20"/>
        <v>1</v>
      </c>
      <c r="CP70" s="60">
        <f>IF(CO70=0,"",COUNTIF($CO$1:CO70,1))</f>
        <v>68</v>
      </c>
      <c r="CQ70" s="60" t="str">
        <f t="shared" si="21"/>
        <v>Meuse_55</v>
      </c>
      <c r="CU70" s="64">
        <f t="shared" si="22"/>
        <v>1</v>
      </c>
      <c r="CV70" s="64">
        <f>IF(CU70=0,"",COUNTIF($CU$1:CU70,1))</f>
        <v>68</v>
      </c>
      <c r="CW70" s="64" t="str">
        <f t="shared" si="23"/>
        <v>Meuse_55</v>
      </c>
    </row>
    <row r="71" spans="80:101" ht="24" x14ac:dyDescent="0.3">
      <c r="CB71" s="72" t="s">
        <v>122</v>
      </c>
      <c r="CC71" s="52">
        <f t="shared" si="16"/>
        <v>1</v>
      </c>
      <c r="CD71" s="52">
        <f>IF(CC71=0,"",COUNTIF($CC$1:CC71,1))</f>
        <v>69</v>
      </c>
      <c r="CE71" s="52" t="str">
        <f t="shared" si="17"/>
        <v>Morbihan_56</v>
      </c>
      <c r="CF71" s="52"/>
      <c r="CG71" s="52"/>
      <c r="CH71" s="52"/>
      <c r="CI71" s="56">
        <f t="shared" si="18"/>
        <v>1</v>
      </c>
      <c r="CJ71" s="56">
        <f>IF(CI71=0,"",COUNTIF($CI$1:CI71,1))</f>
        <v>69</v>
      </c>
      <c r="CK71" s="56" t="str">
        <f t="shared" si="19"/>
        <v>Morbihan_56</v>
      </c>
      <c r="CO71" s="60">
        <f t="shared" si="20"/>
        <v>1</v>
      </c>
      <c r="CP71" s="60">
        <f>IF(CO71=0,"",COUNTIF($CO$1:CO71,1))</f>
        <v>69</v>
      </c>
      <c r="CQ71" s="60" t="str">
        <f t="shared" si="21"/>
        <v>Morbihan_56</v>
      </c>
      <c r="CU71" s="64">
        <f t="shared" si="22"/>
        <v>1</v>
      </c>
      <c r="CV71" s="64">
        <f>IF(CU71=0,"",COUNTIF($CU$1:CU71,1))</f>
        <v>69</v>
      </c>
      <c r="CW71" s="64" t="str">
        <f t="shared" si="23"/>
        <v>Morbihan_56</v>
      </c>
    </row>
    <row r="72" spans="80:101" x14ac:dyDescent="0.3">
      <c r="CB72" s="72" t="s">
        <v>123</v>
      </c>
      <c r="CC72" s="52">
        <f t="shared" si="16"/>
        <v>1</v>
      </c>
      <c r="CD72" s="52">
        <f>IF(CC72=0,"",COUNTIF($CC$1:CC72,1))</f>
        <v>70</v>
      </c>
      <c r="CE72" s="52" t="str">
        <f t="shared" si="17"/>
        <v>Moselle_57</v>
      </c>
      <c r="CF72" s="52"/>
      <c r="CG72" s="52"/>
      <c r="CH72" s="52"/>
      <c r="CI72" s="56">
        <f t="shared" si="18"/>
        <v>1</v>
      </c>
      <c r="CJ72" s="56">
        <f>IF(CI72=0,"",COUNTIF($CI$1:CI72,1))</f>
        <v>70</v>
      </c>
      <c r="CK72" s="56" t="str">
        <f t="shared" si="19"/>
        <v>Moselle_57</v>
      </c>
      <c r="CO72" s="60">
        <f t="shared" si="20"/>
        <v>1</v>
      </c>
      <c r="CP72" s="60">
        <f>IF(CO72=0,"",COUNTIF($CO$1:CO72,1))</f>
        <v>70</v>
      </c>
      <c r="CQ72" s="60" t="str">
        <f t="shared" si="21"/>
        <v>Moselle_57</v>
      </c>
      <c r="CU72" s="64">
        <f t="shared" si="22"/>
        <v>1</v>
      </c>
      <c r="CV72" s="64">
        <f>IF(CU72=0,"",COUNTIF($CU$1:CU72,1))</f>
        <v>70</v>
      </c>
      <c r="CW72" s="64" t="str">
        <f t="shared" si="23"/>
        <v>Moselle_57</v>
      </c>
    </row>
    <row r="73" spans="80:101" x14ac:dyDescent="0.3">
      <c r="CB73" s="72" t="s">
        <v>124</v>
      </c>
      <c r="CC73" s="52">
        <f t="shared" ref="CC73:CC97" si="24">IFERROR(SEARCH($C$25,PNOM),0)</f>
        <v>1</v>
      </c>
      <c r="CD73" s="52">
        <f>IF(CC73=0,"",COUNTIF($CC$1:CC73,1))</f>
        <v>71</v>
      </c>
      <c r="CE73" s="52" t="str">
        <f t="shared" ref="CE73:CE103" si="25">IFERROR(INDEX(CB:CB,MATCH(ROW(CD73),CD:CD,0)),"")</f>
        <v>Nièvre_58</v>
      </c>
      <c r="CF73" s="52"/>
      <c r="CG73" s="52"/>
      <c r="CH73" s="52"/>
      <c r="CI73" s="56">
        <f t="shared" ref="CI73:CI97" si="26">IFERROR(SEARCH($C$26,PNOM),0)</f>
        <v>1</v>
      </c>
      <c r="CJ73" s="56">
        <f>IF(CI73=0,"",COUNTIF($CI$1:CI73,1))</f>
        <v>71</v>
      </c>
      <c r="CK73" s="56" t="str">
        <f t="shared" ref="CK73:CK104" si="27">IFERROR(INDEX(CB:CB,MATCH(ROW(CJ73),CJ:CJ,0)),"")</f>
        <v>Nièvre_58</v>
      </c>
      <c r="CO73" s="60">
        <f t="shared" ref="CO73:CO97" si="28">IFERROR(SEARCH($C$27,PNOM),0)</f>
        <v>1</v>
      </c>
      <c r="CP73" s="60">
        <f>IF(CO73=0,"",COUNTIF($CO$1:CO73,1))</f>
        <v>71</v>
      </c>
      <c r="CQ73" s="60" t="str">
        <f t="shared" ref="CQ73:CQ104" si="29">IFERROR(INDEX(CB:CB,MATCH(ROW(CP73),CP:CP,0)),"")</f>
        <v>Nièvre_58</v>
      </c>
      <c r="CU73" s="64">
        <f t="shared" ref="CU73:CU97" si="30">IFERROR(SEARCH($C$28,PNOM),0)</f>
        <v>1</v>
      </c>
      <c r="CV73" s="64">
        <f>IF(CU73=0,"",COUNTIF($CU$1:CU73,1))</f>
        <v>71</v>
      </c>
      <c r="CW73" s="64" t="str">
        <f t="shared" ref="CW73:CW104" si="31">IFERROR(INDEX(CB:CB,MATCH(ROW(CV73),CV:CV,0)),"")</f>
        <v>Nièvre_58</v>
      </c>
    </row>
    <row r="74" spans="80:101" x14ac:dyDescent="0.3">
      <c r="CB74" s="72" t="s">
        <v>125</v>
      </c>
      <c r="CC74" s="52">
        <f t="shared" si="24"/>
        <v>1</v>
      </c>
      <c r="CD74" s="52">
        <f>IF(CC74=0,"",COUNTIF($CC$1:CC74,1))</f>
        <v>72</v>
      </c>
      <c r="CE74" s="52" t="str">
        <f t="shared" si="25"/>
        <v>Nord_59</v>
      </c>
      <c r="CF74" s="52"/>
      <c r="CG74" s="52"/>
      <c r="CH74" s="52"/>
      <c r="CI74" s="56">
        <f t="shared" si="26"/>
        <v>1</v>
      </c>
      <c r="CJ74" s="56">
        <f>IF(CI74=0,"",COUNTIF($CI$1:CI74,1))</f>
        <v>72</v>
      </c>
      <c r="CK74" s="56" t="str">
        <f t="shared" si="27"/>
        <v>Nord_59</v>
      </c>
      <c r="CO74" s="60">
        <f t="shared" si="28"/>
        <v>1</v>
      </c>
      <c r="CP74" s="60">
        <f>IF(CO74=0,"",COUNTIF($CO$1:CO74,1))</f>
        <v>72</v>
      </c>
      <c r="CQ74" s="60" t="str">
        <f t="shared" si="29"/>
        <v>Nord_59</v>
      </c>
      <c r="CU74" s="64">
        <f t="shared" si="30"/>
        <v>1</v>
      </c>
      <c r="CV74" s="64">
        <f>IF(CU74=0,"",COUNTIF($CU$1:CU74,1))</f>
        <v>72</v>
      </c>
      <c r="CW74" s="64" t="str">
        <f t="shared" si="31"/>
        <v>Nord_59</v>
      </c>
    </row>
    <row r="75" spans="80:101" x14ac:dyDescent="0.3">
      <c r="CB75" s="72" t="s">
        <v>126</v>
      </c>
      <c r="CC75" s="52">
        <f t="shared" si="24"/>
        <v>1</v>
      </c>
      <c r="CD75" s="52">
        <f>IF(CC75=0,"",COUNTIF($CC$1:CC75,1))</f>
        <v>73</v>
      </c>
      <c r="CE75" s="52" t="str">
        <f t="shared" si="25"/>
        <v>Oise_60</v>
      </c>
      <c r="CF75" s="52"/>
      <c r="CG75" s="52"/>
      <c r="CH75" s="52"/>
      <c r="CI75" s="56">
        <f t="shared" si="26"/>
        <v>1</v>
      </c>
      <c r="CJ75" s="56">
        <f>IF(CI75=0,"",COUNTIF($CI$1:CI75,1))</f>
        <v>73</v>
      </c>
      <c r="CK75" s="56" t="str">
        <f t="shared" si="27"/>
        <v>Oise_60</v>
      </c>
      <c r="CO75" s="60">
        <f t="shared" si="28"/>
        <v>1</v>
      </c>
      <c r="CP75" s="60">
        <f>IF(CO75=0,"",COUNTIF($CO$1:CO75,1))</f>
        <v>73</v>
      </c>
      <c r="CQ75" s="60" t="str">
        <f t="shared" si="29"/>
        <v>Oise_60</v>
      </c>
      <c r="CU75" s="64">
        <f t="shared" si="30"/>
        <v>1</v>
      </c>
      <c r="CV75" s="64">
        <f>IF(CU75=0,"",COUNTIF($CU$1:CU75,1))</f>
        <v>73</v>
      </c>
      <c r="CW75" s="64" t="str">
        <f t="shared" si="31"/>
        <v>Oise_60</v>
      </c>
    </row>
    <row r="76" spans="80:101" x14ac:dyDescent="0.3">
      <c r="CB76" s="72" t="s">
        <v>127</v>
      </c>
      <c r="CC76" s="52">
        <f t="shared" si="24"/>
        <v>1</v>
      </c>
      <c r="CD76" s="52">
        <f>IF(CC76=0,"",COUNTIF($CC$1:CC76,1))</f>
        <v>74</v>
      </c>
      <c r="CE76" s="52" t="str">
        <f t="shared" si="25"/>
        <v>Orne_61</v>
      </c>
      <c r="CF76" s="52"/>
      <c r="CG76" s="52"/>
      <c r="CH76" s="52"/>
      <c r="CI76" s="56">
        <f t="shared" si="26"/>
        <v>1</v>
      </c>
      <c r="CJ76" s="56">
        <f>IF(CI76=0,"",COUNTIF($CI$1:CI76,1))</f>
        <v>74</v>
      </c>
      <c r="CK76" s="56" t="str">
        <f t="shared" si="27"/>
        <v>Orne_61</v>
      </c>
      <c r="CO76" s="60">
        <f t="shared" si="28"/>
        <v>1</v>
      </c>
      <c r="CP76" s="60">
        <f>IF(CO76=0,"",COUNTIF($CO$1:CO76,1))</f>
        <v>74</v>
      </c>
      <c r="CQ76" s="60" t="str">
        <f t="shared" si="29"/>
        <v>Orne_61</v>
      </c>
      <c r="CU76" s="64">
        <f t="shared" si="30"/>
        <v>1</v>
      </c>
      <c r="CV76" s="64">
        <f>IF(CU76=0,"",COUNTIF($CU$1:CU76,1))</f>
        <v>74</v>
      </c>
      <c r="CW76" s="64" t="str">
        <f t="shared" si="31"/>
        <v>Orne_61</v>
      </c>
    </row>
    <row r="77" spans="80:101" x14ac:dyDescent="0.3">
      <c r="CB77" s="72" t="s">
        <v>128</v>
      </c>
      <c r="CC77" s="52">
        <f t="shared" si="24"/>
        <v>1</v>
      </c>
      <c r="CD77" s="52">
        <f>IF(CC77=0,"",COUNTIF($CC$1:CC77,1))</f>
        <v>75</v>
      </c>
      <c r="CE77" s="52" t="str">
        <f t="shared" si="25"/>
        <v>Paris_75</v>
      </c>
      <c r="CF77" s="52"/>
      <c r="CG77" s="52"/>
      <c r="CH77" s="52"/>
      <c r="CI77" s="56">
        <f t="shared" si="26"/>
        <v>1</v>
      </c>
      <c r="CJ77" s="56">
        <f>IF(CI77=0,"",COUNTIF($CI$1:CI77,1))</f>
        <v>75</v>
      </c>
      <c r="CK77" s="56" t="str">
        <f t="shared" si="27"/>
        <v>Paris_75</v>
      </c>
      <c r="CO77" s="60">
        <f t="shared" si="28"/>
        <v>1</v>
      </c>
      <c r="CP77" s="60">
        <f>IF(CO77=0,"",COUNTIF($CO$1:CO77,1))</f>
        <v>75</v>
      </c>
      <c r="CQ77" s="60" t="str">
        <f t="shared" si="29"/>
        <v>Paris_75</v>
      </c>
      <c r="CU77" s="64">
        <f t="shared" si="30"/>
        <v>1</v>
      </c>
      <c r="CV77" s="64">
        <f>IF(CU77=0,"",COUNTIF($CU$1:CU77,1))</f>
        <v>75</v>
      </c>
      <c r="CW77" s="64" t="str">
        <f t="shared" si="31"/>
        <v>Paris_75</v>
      </c>
    </row>
    <row r="78" spans="80:101" x14ac:dyDescent="0.3">
      <c r="CB78" s="72" t="s">
        <v>129</v>
      </c>
      <c r="CC78" s="52">
        <f t="shared" si="24"/>
        <v>1</v>
      </c>
      <c r="CD78" s="52">
        <f>IF(CC78=0,"",COUNTIF($CC$1:CC78,1))</f>
        <v>76</v>
      </c>
      <c r="CE78" s="52" t="str">
        <f t="shared" si="25"/>
        <v>Pas_de_Calais_62</v>
      </c>
      <c r="CF78" s="52"/>
      <c r="CG78" s="52"/>
      <c r="CH78" s="52"/>
      <c r="CI78" s="56">
        <f t="shared" si="26"/>
        <v>1</v>
      </c>
      <c r="CJ78" s="56">
        <f>IF(CI78=0,"",COUNTIF($CI$1:CI78,1))</f>
        <v>76</v>
      </c>
      <c r="CK78" s="56" t="str">
        <f t="shared" si="27"/>
        <v>Pas_de_Calais_62</v>
      </c>
      <c r="CO78" s="60">
        <f t="shared" si="28"/>
        <v>1</v>
      </c>
      <c r="CP78" s="60">
        <f>IF(CO78=0,"",COUNTIF($CO$1:CO78,1))</f>
        <v>76</v>
      </c>
      <c r="CQ78" s="60" t="str">
        <f t="shared" si="29"/>
        <v>Pas_de_Calais_62</v>
      </c>
      <c r="CU78" s="64">
        <f t="shared" si="30"/>
        <v>1</v>
      </c>
      <c r="CV78" s="64">
        <f>IF(CU78=0,"",COUNTIF($CU$1:CU78,1))</f>
        <v>76</v>
      </c>
      <c r="CW78" s="64" t="str">
        <f t="shared" si="31"/>
        <v>Pas_de_Calais_62</v>
      </c>
    </row>
    <row r="79" spans="80:101" x14ac:dyDescent="0.3">
      <c r="CB79" s="72" t="s">
        <v>130</v>
      </c>
      <c r="CC79" s="52">
        <f t="shared" si="24"/>
        <v>1</v>
      </c>
      <c r="CD79" s="52">
        <f>IF(CC79=0,"",COUNTIF($CC$1:CC79,1))</f>
        <v>77</v>
      </c>
      <c r="CE79" s="52" t="str">
        <f t="shared" si="25"/>
        <v>Puy_de_Dôme_63</v>
      </c>
      <c r="CF79" s="52"/>
      <c r="CG79" s="52"/>
      <c r="CH79" s="52"/>
      <c r="CI79" s="56">
        <f t="shared" si="26"/>
        <v>1</v>
      </c>
      <c r="CJ79" s="56">
        <f>IF(CI79=0,"",COUNTIF($CI$1:CI79,1))</f>
        <v>77</v>
      </c>
      <c r="CK79" s="56" t="str">
        <f t="shared" si="27"/>
        <v>Puy_de_Dôme_63</v>
      </c>
      <c r="CO79" s="60">
        <f t="shared" si="28"/>
        <v>1</v>
      </c>
      <c r="CP79" s="60">
        <f>IF(CO79=0,"",COUNTIF($CO$1:CO79,1))</f>
        <v>77</v>
      </c>
      <c r="CQ79" s="60" t="str">
        <f t="shared" si="29"/>
        <v>Puy_de_Dôme_63</v>
      </c>
      <c r="CU79" s="64">
        <f t="shared" si="30"/>
        <v>1</v>
      </c>
      <c r="CV79" s="64">
        <f>IF(CU79=0,"",COUNTIF($CU$1:CU79,1))</f>
        <v>77</v>
      </c>
      <c r="CW79" s="64" t="str">
        <f t="shared" si="31"/>
        <v>Puy_de_Dôme_63</v>
      </c>
    </row>
    <row r="80" spans="80:101" ht="24" x14ac:dyDescent="0.3">
      <c r="CB80" s="72" t="s">
        <v>131</v>
      </c>
      <c r="CC80" s="52">
        <f t="shared" si="24"/>
        <v>1</v>
      </c>
      <c r="CD80" s="52">
        <f>IF(CC80=0,"",COUNTIF($CC$1:CC80,1))</f>
        <v>78</v>
      </c>
      <c r="CE80" s="52" t="str">
        <f t="shared" si="25"/>
        <v>Pyrénées_Atlantiques_64</v>
      </c>
      <c r="CF80" s="52"/>
      <c r="CG80" s="52"/>
      <c r="CH80" s="52"/>
      <c r="CI80" s="56">
        <f t="shared" si="26"/>
        <v>1</v>
      </c>
      <c r="CJ80" s="56">
        <f>IF(CI80=0,"",COUNTIF($CI$1:CI80,1))</f>
        <v>78</v>
      </c>
      <c r="CK80" s="56" t="str">
        <f t="shared" si="27"/>
        <v>Pyrénées_Atlantiques_64</v>
      </c>
      <c r="CO80" s="60">
        <f t="shared" si="28"/>
        <v>1</v>
      </c>
      <c r="CP80" s="60">
        <f>IF(CO80=0,"",COUNTIF($CO$1:CO80,1))</f>
        <v>78</v>
      </c>
      <c r="CQ80" s="60" t="str">
        <f t="shared" si="29"/>
        <v>Pyrénées_Atlantiques_64</v>
      </c>
      <c r="CU80" s="64">
        <f t="shared" si="30"/>
        <v>1</v>
      </c>
      <c r="CV80" s="64">
        <f>IF(CU80=0,"",COUNTIF($CU$1:CU80,1))</f>
        <v>78</v>
      </c>
      <c r="CW80" s="64" t="str">
        <f t="shared" si="31"/>
        <v>Pyrénées_Atlantiques_64</v>
      </c>
    </row>
    <row r="81" spans="80:101" ht="24" x14ac:dyDescent="0.3">
      <c r="CB81" s="72" t="s">
        <v>132</v>
      </c>
      <c r="CC81" s="52">
        <f t="shared" si="24"/>
        <v>1</v>
      </c>
      <c r="CD81" s="52">
        <f>IF(CC81=0,"",COUNTIF($CC$1:CC81,1))</f>
        <v>79</v>
      </c>
      <c r="CE81" s="52" t="str">
        <f t="shared" si="25"/>
        <v>Pyrénées_Orientales_66</v>
      </c>
      <c r="CF81" s="52"/>
      <c r="CG81" s="52"/>
      <c r="CH81" s="52"/>
      <c r="CI81" s="56">
        <f t="shared" si="26"/>
        <v>1</v>
      </c>
      <c r="CJ81" s="56">
        <f>IF(CI81=0,"",COUNTIF($CI$1:CI81,1))</f>
        <v>79</v>
      </c>
      <c r="CK81" s="56" t="str">
        <f t="shared" si="27"/>
        <v>Pyrénées_Orientales_66</v>
      </c>
      <c r="CO81" s="60">
        <f t="shared" si="28"/>
        <v>1</v>
      </c>
      <c r="CP81" s="60">
        <f>IF(CO81=0,"",COUNTIF($CO$1:CO81,1))</f>
        <v>79</v>
      </c>
      <c r="CQ81" s="60" t="str">
        <f t="shared" si="29"/>
        <v>Pyrénées_Orientales_66</v>
      </c>
      <c r="CU81" s="64">
        <f t="shared" si="30"/>
        <v>1</v>
      </c>
      <c r="CV81" s="64">
        <f>IF(CU81=0,"",COUNTIF($CU$1:CU81,1))</f>
        <v>79</v>
      </c>
      <c r="CW81" s="64" t="str">
        <f t="shared" si="31"/>
        <v>Pyrénées_Orientales_66</v>
      </c>
    </row>
    <row r="82" spans="80:101" ht="24" x14ac:dyDescent="0.3">
      <c r="CB82" s="72" t="s">
        <v>133</v>
      </c>
      <c r="CC82" s="52">
        <f t="shared" si="24"/>
        <v>1</v>
      </c>
      <c r="CD82" s="52">
        <f>IF(CC82=0,"",COUNTIF($CC$1:CC82,1))</f>
        <v>80</v>
      </c>
      <c r="CE82" s="52" t="str">
        <f t="shared" si="25"/>
        <v>Rhône_69</v>
      </c>
      <c r="CF82" s="52"/>
      <c r="CG82" s="52"/>
      <c r="CH82" s="52"/>
      <c r="CI82" s="56">
        <f t="shared" si="26"/>
        <v>1</v>
      </c>
      <c r="CJ82" s="56">
        <f>IF(CI82=0,"",COUNTIF($CI$1:CI82,1))</f>
        <v>80</v>
      </c>
      <c r="CK82" s="56" t="str">
        <f t="shared" si="27"/>
        <v>Rhône_69</v>
      </c>
      <c r="CO82" s="60">
        <f t="shared" si="28"/>
        <v>1</v>
      </c>
      <c r="CP82" s="60">
        <f>IF(CO82=0,"",COUNTIF($CO$1:CO82,1))</f>
        <v>80</v>
      </c>
      <c r="CQ82" s="60" t="str">
        <f t="shared" si="29"/>
        <v>Rhône_69</v>
      </c>
      <c r="CU82" s="64">
        <f t="shared" si="30"/>
        <v>1</v>
      </c>
      <c r="CV82" s="64">
        <f>IF(CU82=0,"",COUNTIF($CU$1:CU82,1))</f>
        <v>80</v>
      </c>
      <c r="CW82" s="64" t="str">
        <f t="shared" si="31"/>
        <v>Rhône_69</v>
      </c>
    </row>
    <row r="83" spans="80:101" ht="24" x14ac:dyDescent="0.3">
      <c r="CB83" s="72" t="s">
        <v>134</v>
      </c>
      <c r="CC83" s="52">
        <f t="shared" si="24"/>
        <v>1</v>
      </c>
      <c r="CD83" s="52">
        <f>IF(CC83=0,"",COUNTIF($CC$1:CC83,1))</f>
        <v>81</v>
      </c>
      <c r="CE83" s="52" t="str">
        <f t="shared" si="25"/>
        <v>Saône_et_Loire_71</v>
      </c>
      <c r="CF83" s="52"/>
      <c r="CG83" s="52"/>
      <c r="CH83" s="52"/>
      <c r="CI83" s="56">
        <f t="shared" si="26"/>
        <v>1</v>
      </c>
      <c r="CJ83" s="56">
        <f>IF(CI83=0,"",COUNTIF($CI$1:CI83,1))</f>
        <v>81</v>
      </c>
      <c r="CK83" s="56" t="str">
        <f t="shared" si="27"/>
        <v>Saône_et_Loire_71</v>
      </c>
      <c r="CO83" s="60">
        <f t="shared" si="28"/>
        <v>1</v>
      </c>
      <c r="CP83" s="60">
        <f>IF(CO83=0,"",COUNTIF($CO$1:CO83,1))</f>
        <v>81</v>
      </c>
      <c r="CQ83" s="60" t="str">
        <f t="shared" si="29"/>
        <v>Saône_et_Loire_71</v>
      </c>
      <c r="CU83" s="64">
        <f t="shared" si="30"/>
        <v>1</v>
      </c>
      <c r="CV83" s="64">
        <f>IF(CU83=0,"",COUNTIF($CU$1:CU83,1))</f>
        <v>81</v>
      </c>
      <c r="CW83" s="64" t="str">
        <f t="shared" si="31"/>
        <v>Saône_et_Loire_71</v>
      </c>
    </row>
    <row r="84" spans="80:101" x14ac:dyDescent="0.3">
      <c r="CB84" s="72" t="s">
        <v>135</v>
      </c>
      <c r="CC84" s="52">
        <f t="shared" si="24"/>
        <v>1</v>
      </c>
      <c r="CD84" s="52">
        <f>IF(CC84=0,"",COUNTIF($CC$1:CC84,1))</f>
        <v>82</v>
      </c>
      <c r="CE84" s="52" t="str">
        <f t="shared" si="25"/>
        <v>Sarthe_72</v>
      </c>
      <c r="CF84" s="52"/>
      <c r="CG84" s="52"/>
      <c r="CH84" s="52"/>
      <c r="CI84" s="56">
        <f t="shared" si="26"/>
        <v>1</v>
      </c>
      <c r="CJ84" s="56">
        <f>IF(CI84=0,"",COUNTIF($CI$1:CI84,1))</f>
        <v>82</v>
      </c>
      <c r="CK84" s="56" t="str">
        <f t="shared" si="27"/>
        <v>Sarthe_72</v>
      </c>
      <c r="CO84" s="60">
        <f t="shared" si="28"/>
        <v>1</v>
      </c>
      <c r="CP84" s="60">
        <f>IF(CO84=0,"",COUNTIF($CO$1:CO84,1))</f>
        <v>82</v>
      </c>
      <c r="CQ84" s="60" t="str">
        <f t="shared" si="29"/>
        <v>Sarthe_72</v>
      </c>
      <c r="CU84" s="64">
        <f t="shared" si="30"/>
        <v>1</v>
      </c>
      <c r="CV84" s="64">
        <f>IF(CU84=0,"",COUNTIF($CU$1:CU84,1))</f>
        <v>82</v>
      </c>
      <c r="CW84" s="64" t="str">
        <f t="shared" si="31"/>
        <v>Sarthe_72</v>
      </c>
    </row>
    <row r="85" spans="80:101" ht="24" x14ac:dyDescent="0.3">
      <c r="CB85" s="72" t="s">
        <v>136</v>
      </c>
      <c r="CC85" s="52">
        <f t="shared" si="24"/>
        <v>1</v>
      </c>
      <c r="CD85" s="52">
        <f>IF(CC85=0,"",COUNTIF($CC$1:CC85,1))</f>
        <v>83</v>
      </c>
      <c r="CE85" s="52" t="str">
        <f t="shared" si="25"/>
        <v>Savoie_73</v>
      </c>
      <c r="CF85" s="52"/>
      <c r="CG85" s="52"/>
      <c r="CH85" s="52"/>
      <c r="CI85" s="56">
        <f t="shared" si="26"/>
        <v>1</v>
      </c>
      <c r="CJ85" s="56">
        <f>IF(CI85=0,"",COUNTIF($CI$1:CI85,1))</f>
        <v>83</v>
      </c>
      <c r="CK85" s="56" t="str">
        <f t="shared" si="27"/>
        <v>Savoie_73</v>
      </c>
      <c r="CO85" s="60">
        <f t="shared" si="28"/>
        <v>1</v>
      </c>
      <c r="CP85" s="60">
        <f>IF(CO85=0,"",COUNTIF($CO$1:CO85,1))</f>
        <v>83</v>
      </c>
      <c r="CQ85" s="60" t="str">
        <f t="shared" si="29"/>
        <v>Savoie_73</v>
      </c>
      <c r="CU85" s="64">
        <f t="shared" si="30"/>
        <v>1</v>
      </c>
      <c r="CV85" s="64">
        <f>IF(CU85=0,"",COUNTIF($CU$1:CU85,1))</f>
        <v>83</v>
      </c>
      <c r="CW85" s="64" t="str">
        <f t="shared" si="31"/>
        <v>Savoie_73</v>
      </c>
    </row>
    <row r="86" spans="80:101" x14ac:dyDescent="0.3">
      <c r="CB86" s="72" t="s">
        <v>137</v>
      </c>
      <c r="CC86" s="52">
        <f t="shared" si="24"/>
        <v>1</v>
      </c>
      <c r="CD86" s="52">
        <f>IF(CC86=0,"",COUNTIF($CC$1:CC86,1))</f>
        <v>84</v>
      </c>
      <c r="CE86" s="52" t="str">
        <f t="shared" si="25"/>
        <v>Seine_et_Marne_77</v>
      </c>
      <c r="CF86" s="52"/>
      <c r="CG86" s="52"/>
      <c r="CH86" s="52"/>
      <c r="CI86" s="56">
        <f t="shared" si="26"/>
        <v>1</v>
      </c>
      <c r="CJ86" s="56">
        <f>IF(CI86=0,"",COUNTIF($CI$1:CI86,1))</f>
        <v>84</v>
      </c>
      <c r="CK86" s="56" t="str">
        <f t="shared" si="27"/>
        <v>Seine_et_Marne_77</v>
      </c>
      <c r="CO86" s="60">
        <f t="shared" si="28"/>
        <v>1</v>
      </c>
      <c r="CP86" s="60">
        <f>IF(CO86=0,"",COUNTIF($CO$1:CO86,1))</f>
        <v>84</v>
      </c>
      <c r="CQ86" s="60" t="str">
        <f t="shared" si="29"/>
        <v>Seine_et_Marne_77</v>
      </c>
      <c r="CU86" s="64">
        <f t="shared" si="30"/>
        <v>1</v>
      </c>
      <c r="CV86" s="64">
        <f>IF(CU86=0,"",COUNTIF($CU$1:CU86,1))</f>
        <v>84</v>
      </c>
      <c r="CW86" s="64" t="str">
        <f t="shared" si="31"/>
        <v>Seine_et_Marne_77</v>
      </c>
    </row>
    <row r="87" spans="80:101" x14ac:dyDescent="0.3">
      <c r="CB87" s="72" t="s">
        <v>138</v>
      </c>
      <c r="CC87" s="52">
        <f t="shared" si="24"/>
        <v>1</v>
      </c>
      <c r="CD87" s="52">
        <f>IF(CC87=0,"",COUNTIF($CC$1:CC87,1))</f>
        <v>85</v>
      </c>
      <c r="CE87" s="52" t="str">
        <f t="shared" si="25"/>
        <v>Seine_Maritime_76</v>
      </c>
      <c r="CF87" s="52"/>
      <c r="CG87" s="52"/>
      <c r="CH87" s="52"/>
      <c r="CI87" s="56">
        <f t="shared" si="26"/>
        <v>1</v>
      </c>
      <c r="CJ87" s="56">
        <f>IF(CI87=0,"",COUNTIF($CI$1:CI87,1))</f>
        <v>85</v>
      </c>
      <c r="CK87" s="56" t="str">
        <f t="shared" si="27"/>
        <v>Seine_Maritime_76</v>
      </c>
      <c r="CO87" s="60">
        <f t="shared" si="28"/>
        <v>1</v>
      </c>
      <c r="CP87" s="60">
        <f>IF(CO87=0,"",COUNTIF($CO$1:CO87,1))</f>
        <v>85</v>
      </c>
      <c r="CQ87" s="60" t="str">
        <f t="shared" si="29"/>
        <v>Seine_Maritime_76</v>
      </c>
      <c r="CU87" s="64">
        <f t="shared" si="30"/>
        <v>1</v>
      </c>
      <c r="CV87" s="64">
        <f>IF(CU87=0,"",COUNTIF($CU$1:CU87,1))</f>
        <v>85</v>
      </c>
      <c r="CW87" s="64" t="str">
        <f t="shared" si="31"/>
        <v>Seine_Maritime_76</v>
      </c>
    </row>
    <row r="88" spans="80:101" ht="24" x14ac:dyDescent="0.3">
      <c r="CB88" s="72" t="s">
        <v>139</v>
      </c>
      <c r="CC88" s="52">
        <f t="shared" si="24"/>
        <v>1</v>
      </c>
      <c r="CD88" s="52">
        <f>IF(CC88=0,"",COUNTIF($CC$1:CC88,1))</f>
        <v>86</v>
      </c>
      <c r="CE88" s="52" t="str">
        <f t="shared" si="25"/>
        <v>Seine_St_Denis_93</v>
      </c>
      <c r="CF88" s="52"/>
      <c r="CG88" s="52"/>
      <c r="CH88" s="52"/>
      <c r="CI88" s="56">
        <f t="shared" si="26"/>
        <v>1</v>
      </c>
      <c r="CJ88" s="56">
        <f>IF(CI88=0,"",COUNTIF($CI$1:CI88,1))</f>
        <v>86</v>
      </c>
      <c r="CK88" s="56" t="str">
        <f t="shared" si="27"/>
        <v>Seine_St_Denis_93</v>
      </c>
      <c r="CO88" s="60">
        <f t="shared" si="28"/>
        <v>1</v>
      </c>
      <c r="CP88" s="60">
        <f>IF(CO88=0,"",COUNTIF($CO$1:CO88,1))</f>
        <v>86</v>
      </c>
      <c r="CQ88" s="60" t="str">
        <f t="shared" si="29"/>
        <v>Seine_St_Denis_93</v>
      </c>
      <c r="CU88" s="64">
        <f t="shared" si="30"/>
        <v>1</v>
      </c>
      <c r="CV88" s="64">
        <f>IF(CU88=0,"",COUNTIF($CU$1:CU88,1))</f>
        <v>86</v>
      </c>
      <c r="CW88" s="64" t="str">
        <f t="shared" si="31"/>
        <v>Seine_St_Denis_93</v>
      </c>
    </row>
    <row r="89" spans="80:101" ht="24" x14ac:dyDescent="0.3">
      <c r="CB89" s="72" t="s">
        <v>140</v>
      </c>
      <c r="CC89" s="52">
        <f t="shared" si="24"/>
        <v>1</v>
      </c>
      <c r="CD89" s="52">
        <f>IF(CC89=0,"",COUNTIF($CC$1:CC89,1))</f>
        <v>87</v>
      </c>
      <c r="CE89" s="52" t="str">
        <f t="shared" si="25"/>
        <v>Somme_80</v>
      </c>
      <c r="CF89" s="52"/>
      <c r="CG89" s="52"/>
      <c r="CH89" s="52"/>
      <c r="CI89" s="56">
        <f t="shared" si="26"/>
        <v>1</v>
      </c>
      <c r="CJ89" s="56">
        <f>IF(CI89=0,"",COUNTIF($CI$1:CI89,1))</f>
        <v>87</v>
      </c>
      <c r="CK89" s="56" t="str">
        <f t="shared" si="27"/>
        <v>Somme_80</v>
      </c>
      <c r="CO89" s="60">
        <f t="shared" si="28"/>
        <v>1</v>
      </c>
      <c r="CP89" s="60">
        <f>IF(CO89=0,"",COUNTIF($CO$1:CO89,1))</f>
        <v>87</v>
      </c>
      <c r="CQ89" s="60" t="str">
        <f t="shared" si="29"/>
        <v>Somme_80</v>
      </c>
      <c r="CU89" s="64">
        <f t="shared" si="30"/>
        <v>1</v>
      </c>
      <c r="CV89" s="64">
        <f>IF(CU89=0,"",COUNTIF($CU$1:CU89,1))</f>
        <v>87</v>
      </c>
      <c r="CW89" s="64" t="str">
        <f t="shared" si="31"/>
        <v>Somme_80</v>
      </c>
    </row>
    <row r="90" spans="80:101" ht="24" x14ac:dyDescent="0.3">
      <c r="CB90" s="72" t="s">
        <v>141</v>
      </c>
      <c r="CC90" s="52">
        <f t="shared" si="24"/>
        <v>1</v>
      </c>
      <c r="CD90" s="52">
        <f>IF(CC90=0,"",COUNTIF($CC$1:CC90,1))</f>
        <v>88</v>
      </c>
      <c r="CE90" s="52" t="str">
        <f t="shared" si="25"/>
        <v>Tarn_81</v>
      </c>
      <c r="CF90" s="52"/>
      <c r="CG90" s="52"/>
      <c r="CH90" s="52"/>
      <c r="CI90" s="56">
        <f t="shared" si="26"/>
        <v>1</v>
      </c>
      <c r="CJ90" s="56">
        <f>IF(CI90=0,"",COUNTIF($CI$1:CI90,1))</f>
        <v>88</v>
      </c>
      <c r="CK90" s="56" t="str">
        <f t="shared" si="27"/>
        <v>Tarn_81</v>
      </c>
      <c r="CO90" s="60">
        <f t="shared" si="28"/>
        <v>1</v>
      </c>
      <c r="CP90" s="60">
        <f>IF(CO90=0,"",COUNTIF($CO$1:CO90,1))</f>
        <v>88</v>
      </c>
      <c r="CQ90" s="60" t="str">
        <f t="shared" si="29"/>
        <v>Tarn_81</v>
      </c>
      <c r="CU90" s="64">
        <f t="shared" si="30"/>
        <v>1</v>
      </c>
      <c r="CV90" s="64">
        <f>IF(CU90=0,"",COUNTIF($CU$1:CU90,1))</f>
        <v>88</v>
      </c>
      <c r="CW90" s="64" t="str">
        <f t="shared" si="31"/>
        <v>Tarn_81</v>
      </c>
    </row>
    <row r="91" spans="80:101" x14ac:dyDescent="0.3">
      <c r="CB91" s="72" t="s">
        <v>142</v>
      </c>
      <c r="CC91" s="52">
        <f t="shared" si="24"/>
        <v>1</v>
      </c>
      <c r="CD91" s="52">
        <f>IF(CC91=0,"",COUNTIF($CC$1:CC91,1))</f>
        <v>89</v>
      </c>
      <c r="CE91" s="52" t="str">
        <f t="shared" si="25"/>
        <v>Tarn_et_Garonne_82</v>
      </c>
      <c r="CF91" s="52"/>
      <c r="CG91" s="52"/>
      <c r="CH91" s="52"/>
      <c r="CI91" s="56">
        <f t="shared" si="26"/>
        <v>1</v>
      </c>
      <c r="CJ91" s="56">
        <f>IF(CI91=0,"",COUNTIF($CI$1:CI91,1))</f>
        <v>89</v>
      </c>
      <c r="CK91" s="56" t="str">
        <f t="shared" si="27"/>
        <v>Tarn_et_Garonne_82</v>
      </c>
      <c r="CO91" s="60">
        <f t="shared" si="28"/>
        <v>1</v>
      </c>
      <c r="CP91" s="60">
        <f>IF(CO91=0,"",COUNTIF($CO$1:CO91,1))</f>
        <v>89</v>
      </c>
      <c r="CQ91" s="60" t="str">
        <f t="shared" si="29"/>
        <v>Tarn_et_Garonne_82</v>
      </c>
      <c r="CU91" s="64">
        <f t="shared" si="30"/>
        <v>1</v>
      </c>
      <c r="CV91" s="64">
        <f>IF(CU91=0,"",COUNTIF($CU$1:CU91,1))</f>
        <v>89</v>
      </c>
      <c r="CW91" s="64" t="str">
        <f t="shared" si="31"/>
        <v>Tarn_et_Garonne_82</v>
      </c>
    </row>
    <row r="92" spans="80:101" x14ac:dyDescent="0.3">
      <c r="CB92" s="72" t="s">
        <v>143</v>
      </c>
      <c r="CC92" s="52">
        <f t="shared" si="24"/>
        <v>1</v>
      </c>
      <c r="CD92" s="52">
        <f>IF(CC92=0,"",COUNTIF($CC$1:CC92,1))</f>
        <v>90</v>
      </c>
      <c r="CE92" s="52" t="str">
        <f t="shared" si="25"/>
        <v>Territoire_de_Belfort_90</v>
      </c>
      <c r="CF92" s="52"/>
      <c r="CG92" s="52"/>
      <c r="CH92" s="52"/>
      <c r="CI92" s="56">
        <f t="shared" si="26"/>
        <v>1</v>
      </c>
      <c r="CJ92" s="56">
        <f>IF(CI92=0,"",COUNTIF($CI$1:CI92,1))</f>
        <v>90</v>
      </c>
      <c r="CK92" s="56" t="str">
        <f t="shared" si="27"/>
        <v>Territoire_de_Belfort_90</v>
      </c>
      <c r="CO92" s="60">
        <f t="shared" si="28"/>
        <v>1</v>
      </c>
      <c r="CP92" s="60">
        <f>IF(CO92=0,"",COUNTIF($CO$1:CO92,1))</f>
        <v>90</v>
      </c>
      <c r="CQ92" s="60" t="str">
        <f t="shared" si="29"/>
        <v>Territoire_de_Belfort_90</v>
      </c>
      <c r="CU92" s="64">
        <f t="shared" si="30"/>
        <v>1</v>
      </c>
      <c r="CV92" s="64">
        <f>IF(CU92=0,"",COUNTIF($CU$1:CU92,1))</f>
        <v>90</v>
      </c>
      <c r="CW92" s="64" t="str">
        <f t="shared" si="31"/>
        <v>Territoire_de_Belfort_90</v>
      </c>
    </row>
    <row r="93" spans="80:101" ht="24" x14ac:dyDescent="0.3">
      <c r="CB93" s="72" t="s">
        <v>144</v>
      </c>
      <c r="CC93" s="52">
        <f t="shared" si="24"/>
        <v>1</v>
      </c>
      <c r="CD93" s="52">
        <f>IF(CC93=0,"",COUNTIF($CC$1:CC93,1))</f>
        <v>91</v>
      </c>
      <c r="CE93" s="52" t="str">
        <f t="shared" si="25"/>
        <v>Val_de_Marne_94</v>
      </c>
      <c r="CF93" s="52"/>
      <c r="CG93" s="52"/>
      <c r="CH93" s="52"/>
      <c r="CI93" s="56">
        <f t="shared" si="26"/>
        <v>1</v>
      </c>
      <c r="CJ93" s="56">
        <f>IF(CI93=0,"",COUNTIF($CI$1:CI93,1))</f>
        <v>91</v>
      </c>
      <c r="CK93" s="56" t="str">
        <f t="shared" si="27"/>
        <v>Val_de_Marne_94</v>
      </c>
      <c r="CO93" s="60">
        <f t="shared" si="28"/>
        <v>1</v>
      </c>
      <c r="CP93" s="60">
        <f>IF(CO93=0,"",COUNTIF($CO$1:CO93,1))</f>
        <v>91</v>
      </c>
      <c r="CQ93" s="60" t="str">
        <f t="shared" si="29"/>
        <v>Val_de_Marne_94</v>
      </c>
      <c r="CU93" s="64">
        <f t="shared" si="30"/>
        <v>1</v>
      </c>
      <c r="CV93" s="64">
        <f>IF(CU93=0,"",COUNTIF($CU$1:CU93,1))</f>
        <v>91</v>
      </c>
      <c r="CW93" s="64" t="str">
        <f t="shared" si="31"/>
        <v>Val_de_Marne_94</v>
      </c>
    </row>
    <row r="94" spans="80:101" ht="24" x14ac:dyDescent="0.3">
      <c r="CB94" s="72" t="s">
        <v>145</v>
      </c>
      <c r="CC94" s="52">
        <f t="shared" si="24"/>
        <v>1</v>
      </c>
      <c r="CD94" s="52">
        <f>IF(CC94=0,"",COUNTIF($CC$1:CC94,1))</f>
        <v>92</v>
      </c>
      <c r="CE94" s="52" t="str">
        <f t="shared" si="25"/>
        <v>Val_dOise_95</v>
      </c>
      <c r="CF94" s="52"/>
      <c r="CG94" s="52"/>
      <c r="CH94" s="52"/>
      <c r="CI94" s="56">
        <f t="shared" si="26"/>
        <v>1</v>
      </c>
      <c r="CJ94" s="56">
        <f>IF(CI94=0,"",COUNTIF($CI$1:CI94,1))</f>
        <v>92</v>
      </c>
      <c r="CK94" s="56" t="str">
        <f t="shared" si="27"/>
        <v>Val_dOise_95</v>
      </c>
      <c r="CO94" s="60">
        <f t="shared" si="28"/>
        <v>1</v>
      </c>
      <c r="CP94" s="60">
        <f>IF(CO94=0,"",COUNTIF($CO$1:CO94,1))</f>
        <v>92</v>
      </c>
      <c r="CQ94" s="60" t="str">
        <f t="shared" si="29"/>
        <v>Val_dOise_95</v>
      </c>
      <c r="CU94" s="64">
        <f t="shared" si="30"/>
        <v>1</v>
      </c>
      <c r="CV94" s="64">
        <f>IF(CU94=0,"",COUNTIF($CU$1:CU94,1))</f>
        <v>92</v>
      </c>
      <c r="CW94" s="64" t="str">
        <f t="shared" si="31"/>
        <v>Val_dOise_95</v>
      </c>
    </row>
    <row r="95" spans="80:101" ht="24" x14ac:dyDescent="0.3">
      <c r="CB95" s="72" t="s">
        <v>146</v>
      </c>
      <c r="CC95" s="52">
        <f t="shared" si="24"/>
        <v>1</v>
      </c>
      <c r="CD95" s="52">
        <f>IF(CC95=0,"",COUNTIF($CC$1:CC95,1))</f>
        <v>93</v>
      </c>
      <c r="CE95" s="52" t="str">
        <f t="shared" si="25"/>
        <v>Var_83</v>
      </c>
      <c r="CF95" s="52"/>
      <c r="CG95" s="52"/>
      <c r="CH95" s="52"/>
      <c r="CI95" s="56">
        <f t="shared" si="26"/>
        <v>1</v>
      </c>
      <c r="CJ95" s="56">
        <f>IF(CI95=0,"",COUNTIF($CI$1:CI95,1))</f>
        <v>93</v>
      </c>
      <c r="CK95" s="56" t="str">
        <f t="shared" si="27"/>
        <v>Var_83</v>
      </c>
      <c r="CO95" s="60">
        <f t="shared" si="28"/>
        <v>1</v>
      </c>
      <c r="CP95" s="60">
        <f>IF(CO95=0,"",COUNTIF($CO$1:CO95,1))</f>
        <v>93</v>
      </c>
      <c r="CQ95" s="60" t="str">
        <f t="shared" si="29"/>
        <v>Var_83</v>
      </c>
      <c r="CU95" s="64">
        <f t="shared" si="30"/>
        <v>1</v>
      </c>
      <c r="CV95" s="64">
        <f>IF(CU95=0,"",COUNTIF($CU$1:CU95,1))</f>
        <v>93</v>
      </c>
      <c r="CW95" s="64" t="str">
        <f t="shared" si="31"/>
        <v>Var_83</v>
      </c>
    </row>
    <row r="96" spans="80:101" x14ac:dyDescent="0.3">
      <c r="CB96" s="72" t="s">
        <v>147</v>
      </c>
      <c r="CC96" s="52">
        <f t="shared" si="24"/>
        <v>1</v>
      </c>
      <c r="CD96" s="52">
        <f>IF(CC96=0,"",COUNTIF($CC$1:CC96,1))</f>
        <v>94</v>
      </c>
      <c r="CE96" s="52" t="str">
        <f t="shared" si="25"/>
        <v>Vaucluse_84</v>
      </c>
      <c r="CF96" s="52"/>
      <c r="CG96" s="52"/>
      <c r="CH96" s="52"/>
      <c r="CI96" s="56">
        <f t="shared" si="26"/>
        <v>1</v>
      </c>
      <c r="CJ96" s="56">
        <f>IF(CI96=0,"",COUNTIF($CI$1:CI96,1))</f>
        <v>94</v>
      </c>
      <c r="CK96" s="56" t="str">
        <f t="shared" si="27"/>
        <v>Vaucluse_84</v>
      </c>
      <c r="CO96" s="60">
        <f t="shared" si="28"/>
        <v>1</v>
      </c>
      <c r="CP96" s="60">
        <f>IF(CO96=0,"",COUNTIF($CO$1:CO96,1))</f>
        <v>94</v>
      </c>
      <c r="CQ96" s="60" t="str">
        <f t="shared" si="29"/>
        <v>Vaucluse_84</v>
      </c>
      <c r="CU96" s="64">
        <f t="shared" si="30"/>
        <v>1</v>
      </c>
      <c r="CV96" s="64">
        <f>IF(CU96=0,"",COUNTIF($CU$1:CU96,1))</f>
        <v>94</v>
      </c>
      <c r="CW96" s="64" t="str">
        <f t="shared" si="31"/>
        <v>Vaucluse_84</v>
      </c>
    </row>
    <row r="97" spans="80:101" x14ac:dyDescent="0.3">
      <c r="CB97" s="72" t="s">
        <v>148</v>
      </c>
      <c r="CC97" s="52">
        <f t="shared" si="24"/>
        <v>1</v>
      </c>
      <c r="CD97" s="52">
        <f>IF(CC97=0,"",COUNTIF($CC$1:CC97,1))</f>
        <v>95</v>
      </c>
      <c r="CE97" s="52" t="str">
        <f t="shared" si="25"/>
        <v>Vendée_85</v>
      </c>
      <c r="CF97" s="52"/>
      <c r="CG97" s="52"/>
      <c r="CH97" s="52"/>
      <c r="CI97" s="56">
        <f t="shared" si="26"/>
        <v>1</v>
      </c>
      <c r="CJ97" s="56">
        <f>IF(CI97=0,"",COUNTIF($CI$1:CI97,1))</f>
        <v>95</v>
      </c>
      <c r="CK97" s="56" t="str">
        <f t="shared" si="27"/>
        <v>Vendée_85</v>
      </c>
      <c r="CO97" s="60">
        <f t="shared" si="28"/>
        <v>1</v>
      </c>
      <c r="CP97" s="60">
        <f>IF(CO97=0,"",COUNTIF($CO$1:CO97,1))</f>
        <v>95</v>
      </c>
      <c r="CQ97" s="60" t="str">
        <f t="shared" si="29"/>
        <v>Vendée_85</v>
      </c>
      <c r="CU97" s="64">
        <f t="shared" si="30"/>
        <v>1</v>
      </c>
      <c r="CV97" s="64">
        <f>IF(CU97=0,"",COUNTIF($CU$1:CU97,1))</f>
        <v>95</v>
      </c>
      <c r="CW97" s="64" t="str">
        <f t="shared" si="31"/>
        <v>Vendée_85</v>
      </c>
    </row>
    <row r="98" spans="80:101" x14ac:dyDescent="0.3">
      <c r="CB98" s="72" t="s">
        <v>149</v>
      </c>
      <c r="CC98" s="52">
        <f t="shared" ref="CC98:CC103" si="32">IFERROR(SEARCH($C$25,PNOM),0)</f>
        <v>1</v>
      </c>
      <c r="CD98" s="52">
        <f>IF(CC98=0,"",COUNTIF($CC$1:CC98,1))</f>
        <v>96</v>
      </c>
      <c r="CE98" s="52" t="str">
        <f t="shared" si="25"/>
        <v>Vienne_86</v>
      </c>
      <c r="CF98" s="52"/>
      <c r="CG98" s="52"/>
      <c r="CH98" s="52"/>
      <c r="CI98" s="56">
        <f t="shared" ref="CI98:CI103" si="33">IFERROR(SEARCH($C$26,PNOM),0)</f>
        <v>1</v>
      </c>
      <c r="CJ98" s="56">
        <f>IF(CI98=0,"",COUNTIF($CI$1:CI98,1))</f>
        <v>96</v>
      </c>
      <c r="CK98" s="56" t="str">
        <f t="shared" si="27"/>
        <v>Vienne_86</v>
      </c>
      <c r="CO98" s="60">
        <f t="shared" ref="CO98:CO104" si="34">IFERROR(SEARCH($C$27,PNOM),0)</f>
        <v>1</v>
      </c>
      <c r="CP98" s="60">
        <f>IF(CO98=0,"",COUNTIF($CO$1:CO98,1))</f>
        <v>96</v>
      </c>
      <c r="CQ98" s="60" t="str">
        <f t="shared" si="29"/>
        <v>Vienne_86</v>
      </c>
      <c r="CU98" s="64">
        <f t="shared" ref="CU98:CU104" si="35">IFERROR(SEARCH($C$28,PNOM),0)</f>
        <v>1</v>
      </c>
      <c r="CV98" s="64">
        <f>IF(CU98=0,"",COUNTIF($CU$1:CU98,1))</f>
        <v>96</v>
      </c>
      <c r="CW98" s="64" t="str">
        <f t="shared" si="31"/>
        <v>Vienne_86</v>
      </c>
    </row>
    <row r="99" spans="80:101" x14ac:dyDescent="0.3">
      <c r="CB99" s="72" t="s">
        <v>150</v>
      </c>
      <c r="CC99" s="52">
        <f t="shared" si="32"/>
        <v>1</v>
      </c>
      <c r="CD99" s="52">
        <f>IF(CC99=0,"",COUNTIF($CC$1:CC99,1))</f>
        <v>97</v>
      </c>
      <c r="CE99" s="52" t="str">
        <f t="shared" si="25"/>
        <v>Vosges_88</v>
      </c>
      <c r="CF99" s="52"/>
      <c r="CG99" s="52"/>
      <c r="CH99" s="52"/>
      <c r="CI99" s="56">
        <f t="shared" si="33"/>
        <v>1</v>
      </c>
      <c r="CJ99" s="56">
        <f>IF(CI99=0,"",COUNTIF($CI$1:CI99,1))</f>
        <v>97</v>
      </c>
      <c r="CK99" s="56" t="str">
        <f t="shared" si="27"/>
        <v>Vosges_88</v>
      </c>
      <c r="CO99" s="60">
        <f t="shared" si="34"/>
        <v>1</v>
      </c>
      <c r="CP99" s="60">
        <f>IF(CO99=0,"",COUNTIF($CO$1:CO99,1))</f>
        <v>97</v>
      </c>
      <c r="CQ99" s="60" t="str">
        <f t="shared" si="29"/>
        <v>Vosges_88</v>
      </c>
      <c r="CU99" s="64">
        <f t="shared" si="35"/>
        <v>1</v>
      </c>
      <c r="CV99" s="64">
        <f>IF(CU99=0,"",COUNTIF($CU$1:CU99,1))</f>
        <v>97</v>
      </c>
      <c r="CW99" s="64" t="str">
        <f t="shared" si="31"/>
        <v>Vosges_88</v>
      </c>
    </row>
    <row r="100" spans="80:101" x14ac:dyDescent="0.3">
      <c r="CB100" s="72" t="s">
        <v>151</v>
      </c>
      <c r="CC100" s="52">
        <f t="shared" si="32"/>
        <v>1</v>
      </c>
      <c r="CD100" s="52">
        <f>IF(CC100=0,"",COUNTIF($CC$1:CC100,1))</f>
        <v>98</v>
      </c>
      <c r="CE100" s="52" t="str">
        <f t="shared" si="25"/>
        <v>Yonne_89</v>
      </c>
      <c r="CF100" s="52"/>
      <c r="CG100" s="52"/>
      <c r="CH100" s="52"/>
      <c r="CI100" s="56">
        <f t="shared" si="33"/>
        <v>1</v>
      </c>
      <c r="CJ100" s="56">
        <f>IF(CI100=0,"",COUNTIF($CI$1:CI100,1))</f>
        <v>98</v>
      </c>
      <c r="CK100" s="56" t="str">
        <f t="shared" si="27"/>
        <v>Yonne_89</v>
      </c>
      <c r="CO100" s="60">
        <f t="shared" si="34"/>
        <v>1</v>
      </c>
      <c r="CP100" s="60">
        <f>IF(CO100=0,"",COUNTIF($CO$1:CO100,1))</f>
        <v>98</v>
      </c>
      <c r="CQ100" s="60" t="str">
        <f t="shared" si="29"/>
        <v>Yonne_89</v>
      </c>
      <c r="CU100" s="64">
        <f t="shared" si="35"/>
        <v>1</v>
      </c>
      <c r="CV100" s="64">
        <f>IF(CU100=0,"",COUNTIF($CU$1:CU100,1))</f>
        <v>98</v>
      </c>
      <c r="CW100" s="64" t="str">
        <f t="shared" si="31"/>
        <v>Yonne_89</v>
      </c>
    </row>
    <row r="101" spans="80:101" x14ac:dyDescent="0.3">
      <c r="CB101" s="72" t="s">
        <v>152</v>
      </c>
      <c r="CC101" s="52">
        <f t="shared" si="32"/>
        <v>1</v>
      </c>
      <c r="CD101" s="52">
        <f>IF(CC101=0,"",COUNTIF($CC$1:CC101,1))</f>
        <v>99</v>
      </c>
      <c r="CE101" s="52" t="str">
        <f t="shared" si="25"/>
        <v>Yvelines_78</v>
      </c>
      <c r="CF101" s="52"/>
      <c r="CG101" s="52"/>
      <c r="CH101" s="52"/>
      <c r="CI101" s="56">
        <f t="shared" si="33"/>
        <v>1</v>
      </c>
      <c r="CJ101" s="56">
        <f>IF(CI101=0,"",COUNTIF($CI$1:CI101,1))</f>
        <v>99</v>
      </c>
      <c r="CK101" s="56" t="str">
        <f t="shared" si="27"/>
        <v>Yvelines_78</v>
      </c>
      <c r="CO101" s="60">
        <f t="shared" si="34"/>
        <v>1</v>
      </c>
      <c r="CP101" s="60">
        <f>IF(CO101=0,"",COUNTIF($CO$1:CO101,1))</f>
        <v>99</v>
      </c>
      <c r="CQ101" s="60" t="str">
        <f t="shared" si="29"/>
        <v>Yvelines_78</v>
      </c>
      <c r="CU101" s="64">
        <f t="shared" si="35"/>
        <v>1</v>
      </c>
      <c r="CV101" s="64">
        <f>IF(CU101=0,"",COUNTIF($CU$1:CU101,1))</f>
        <v>99</v>
      </c>
      <c r="CW101" s="64" t="str">
        <f t="shared" si="31"/>
        <v>Yvelines_78</v>
      </c>
    </row>
    <row r="102" spans="80:101" x14ac:dyDescent="0.3">
      <c r="CB102" s="72" t="s">
        <v>153</v>
      </c>
      <c r="CC102" s="52">
        <f t="shared" si="32"/>
        <v>1</v>
      </c>
      <c r="CD102" s="52">
        <f>IF(CC102=0,"",COUNTIF($CC$1:CC102,1))</f>
        <v>100</v>
      </c>
      <c r="CE102" s="52" t="str">
        <f t="shared" si="25"/>
        <v/>
      </c>
      <c r="CF102" s="52"/>
      <c r="CG102" s="52"/>
      <c r="CH102" s="52"/>
      <c r="CI102" s="56">
        <f t="shared" si="33"/>
        <v>1</v>
      </c>
      <c r="CJ102" s="56">
        <f>IF(CI102=0,"",COUNTIF($CI$1:CI102,1))</f>
        <v>100</v>
      </c>
      <c r="CK102" s="56" t="str">
        <f t="shared" si="27"/>
        <v/>
      </c>
      <c r="CO102" s="60">
        <f t="shared" si="34"/>
        <v>1</v>
      </c>
      <c r="CP102" s="60">
        <f>IF(CO102=0,"",COUNTIF($CO$1:CO102,1))</f>
        <v>100</v>
      </c>
      <c r="CQ102" s="60" t="str">
        <f t="shared" si="29"/>
        <v/>
      </c>
      <c r="CU102" s="64">
        <f t="shared" si="35"/>
        <v>1</v>
      </c>
      <c r="CV102" s="64">
        <f>IF(CU102=0,"",COUNTIF($CU$1:CU102,1))</f>
        <v>100</v>
      </c>
      <c r="CW102" s="64" t="str">
        <f t="shared" si="31"/>
        <v/>
      </c>
    </row>
    <row r="103" spans="80:101" x14ac:dyDescent="0.3">
      <c r="CB103" s="72" t="s">
        <v>154</v>
      </c>
      <c r="CC103" s="52">
        <f t="shared" si="32"/>
        <v>1</v>
      </c>
      <c r="CD103" s="52">
        <f>IF(CC103=0,"",COUNTIF($CC$1:CC103,1))</f>
        <v>101</v>
      </c>
      <c r="CE103" s="52" t="str">
        <f t="shared" si="25"/>
        <v/>
      </c>
      <c r="CF103" s="52"/>
      <c r="CG103" s="52"/>
      <c r="CH103" s="52"/>
      <c r="CI103" s="56">
        <f t="shared" si="33"/>
        <v>1</v>
      </c>
      <c r="CJ103" s="56">
        <f>IF(CI103=0,"",COUNTIF($CI$1:CI103,1))</f>
        <v>101</v>
      </c>
      <c r="CK103" s="56" t="str">
        <f t="shared" si="27"/>
        <v/>
      </c>
      <c r="CO103" s="60">
        <f t="shared" si="34"/>
        <v>1</v>
      </c>
      <c r="CP103" s="60">
        <f>IF(CO103=0,"",COUNTIF($CO$1:CO103,1))</f>
        <v>101</v>
      </c>
      <c r="CQ103" s="60" t="str">
        <f t="shared" si="29"/>
        <v/>
      </c>
      <c r="CU103" s="64">
        <f t="shared" si="35"/>
        <v>1</v>
      </c>
      <c r="CV103" s="64">
        <f>IF(CU103=0,"",COUNTIF($CU$1:CU103,1))</f>
        <v>101</v>
      </c>
      <c r="CW103" s="64" t="str">
        <f t="shared" si="31"/>
        <v/>
      </c>
    </row>
    <row r="104" spans="80:101" x14ac:dyDescent="0.3">
      <c r="CB104" s="10"/>
      <c r="CK104" s="56" t="str">
        <f t="shared" si="27"/>
        <v/>
      </c>
      <c r="CO104" s="60">
        <f t="shared" si="34"/>
        <v>0</v>
      </c>
      <c r="CP104" s="60" t="str">
        <f>IF(CO104=0,"",COUNTIF($CO$1:CO104,1))</f>
        <v/>
      </c>
      <c r="CQ104" s="60" t="str">
        <f t="shared" si="29"/>
        <v/>
      </c>
      <c r="CU104" s="64">
        <f t="shared" si="35"/>
        <v>0</v>
      </c>
      <c r="CV104" s="64" t="str">
        <f>IF(CU104=0,"",COUNTIF($CU$1:CU104,1))</f>
        <v/>
      </c>
      <c r="CW104" s="64" t="str">
        <f t="shared" si="31"/>
        <v/>
      </c>
    </row>
    <row r="105" spans="80:101" x14ac:dyDescent="0.3">
      <c r="CP105" s="60" t="str">
        <f>IF(CO105=0,"",COUNTIF($CO$1:CO105,1))</f>
        <v/>
      </c>
      <c r="CQ105" s="60" t="str">
        <f t="shared" ref="CQ105" si="36">IFERROR(INDEX(CB:CB,MATCH(ROW(CP105),CP:CP,0)),"")</f>
        <v/>
      </c>
    </row>
  </sheetData>
  <sheetProtection formatCells="0" formatColumns="0" formatRows="0" insertColumns="0" insertRows="0" insertHyperlinks="0" deleteColumns="0" deleteRows="0" sort="0" autoFilter="0" pivotTables="0"/>
  <mergeCells count="30">
    <mergeCell ref="A1:G1"/>
    <mergeCell ref="A2:G2"/>
    <mergeCell ref="A3:C3"/>
    <mergeCell ref="D3:G3"/>
    <mergeCell ref="A4:C4"/>
    <mergeCell ref="D4:G4"/>
    <mergeCell ref="A5:C5"/>
    <mergeCell ref="D5:G5"/>
    <mergeCell ref="A6:C6"/>
    <mergeCell ref="D6:G6"/>
    <mergeCell ref="A7:C7"/>
    <mergeCell ref="D7:G7"/>
    <mergeCell ref="A9:C9"/>
    <mergeCell ref="D9:G9"/>
    <mergeCell ref="A10:C10"/>
    <mergeCell ref="D10:G10"/>
    <mergeCell ref="A11:C11"/>
    <mergeCell ref="D11:G11"/>
    <mergeCell ref="E15:F15"/>
    <mergeCell ref="A12:C12"/>
    <mergeCell ref="D12:G12"/>
    <mergeCell ref="D13:G13"/>
    <mergeCell ref="A14:G14"/>
    <mergeCell ref="A33:G33"/>
    <mergeCell ref="A34:G35"/>
    <mergeCell ref="A18:G18"/>
    <mergeCell ref="A20:G20"/>
    <mergeCell ref="A31:G31"/>
    <mergeCell ref="A19:G19"/>
    <mergeCell ref="A32:G32"/>
  </mergeCells>
  <dataValidations count="15">
    <dataValidation type="list" allowBlank="1" showInputMessage="1" showErrorMessage="1" sqref="AZ10:AZ11" xr:uid="{00000000-0002-0000-0100-000000000000}">
      <formula1>$BQ$10:$BQ$17</formula1>
    </dataValidation>
    <dataValidation type="list" allowBlank="1" showInputMessage="1" sqref="GY9" xr:uid="{00000000-0002-0000-0100-000001000000}">
      <formula1>$DY$1:$DY$5</formula1>
    </dataValidation>
    <dataValidation type="list" allowBlank="1" showInputMessage="1" sqref="C25" xr:uid="{00000000-0002-0000-0100-000002000000}">
      <formula1>maja</formula1>
    </dataValidation>
    <dataValidation type="list" allowBlank="1" showInputMessage="1" sqref="C26" xr:uid="{00000000-0002-0000-0100-000003000000}">
      <formula1>majb</formula1>
    </dataValidation>
    <dataValidation type="list" allowBlank="1" showInputMessage="1" sqref="C27" xr:uid="{00000000-0002-0000-0100-000004000000}">
      <formula1>majc</formula1>
    </dataValidation>
    <dataValidation type="list" allowBlank="1" showInputMessage="1" sqref="C28" xr:uid="{00000000-0002-0000-0100-000005000000}">
      <formula1>majd</formula1>
    </dataValidation>
    <dataValidation type="list" allowBlank="1" showInputMessage="1" sqref="D25:F25" xr:uid="{00000000-0002-0000-0100-000006000000}">
      <formula1>$GY$1:$GY$5</formula1>
    </dataValidation>
    <dataValidation type="list" allowBlank="1" showInputMessage="1" sqref="D26:F26" xr:uid="{00000000-0002-0000-0100-000007000000}">
      <formula1>$GZ$1:$GZ$5</formula1>
    </dataValidation>
    <dataValidation type="list" allowBlank="1" showInputMessage="1" sqref="D27:F27" xr:uid="{00000000-0002-0000-0100-000008000000}">
      <formula1>$HA$1:$HA$5</formula1>
    </dataValidation>
    <dataValidation type="list" allowBlank="1" showInputMessage="1" sqref="D28:F28" xr:uid="{00000000-0002-0000-0100-000009000000}">
      <formula1>$HB$1:$HB$5</formula1>
    </dataValidation>
    <dataValidation type="list" allowBlank="1" showInputMessage="1" sqref="BQ15:BS28 BP23:BP28 BP15:BP21" xr:uid="{00000000-0002-0000-0100-00000A000000}">
      <formula1>$BP$16:$BP22</formula1>
    </dataValidation>
    <dataValidation type="list" allowBlank="1" showInputMessage="1" sqref="B15" xr:uid="{00000000-0002-0000-0100-00000B000000}">
      <formula1>$BP$16:$BP$22</formula1>
    </dataValidation>
    <dataValidation type="list" allowBlank="1" showInputMessage="1" sqref="D15" xr:uid="{00000000-0002-0000-0100-00000C000000}">
      <formula1>$BQ$16:$BQ$25</formula1>
    </dataValidation>
    <dataValidation type="list" allowBlank="1" showInputMessage="1" sqref="G15" xr:uid="{00000000-0002-0000-0100-00000D000000}">
      <formula1>$BR$16:$BR$26</formula1>
    </dataValidation>
    <dataValidation type="list" allowBlank="1" showInputMessage="1" sqref="C16" xr:uid="{00000000-0002-0000-0100-00000E000000}">
      <formula1>$BS$16:$BS$17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locked="0" defaultSize="0" autoFill="0" autoLine="0" autoPict="0">
                <anchor moveWithCells="1">
                  <from>
                    <xdr:col>2</xdr:col>
                    <xdr:colOff>944880</xdr:colOff>
                    <xdr:row>28</xdr:row>
                    <xdr:rowOff>83820</xdr:rowOff>
                  </from>
                  <to>
                    <xdr:col>2</xdr:col>
                    <xdr:colOff>1485900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locked="0" defaultSize="0" autoFill="0" autoLine="0" autoPict="0">
                <anchor moveWithCells="1">
                  <from>
                    <xdr:col>2</xdr:col>
                    <xdr:colOff>1493520</xdr:colOff>
                    <xdr:row>28</xdr:row>
                    <xdr:rowOff>76200</xdr:rowOff>
                  </from>
                  <to>
                    <xdr:col>3</xdr:col>
                    <xdr:colOff>601980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locked="0" defaultSize="0" autoFill="0" autoLine="0" autoPict="0">
                <anchor moveWithCells="1">
                  <from>
                    <xdr:col>2</xdr:col>
                    <xdr:colOff>30480</xdr:colOff>
                    <xdr:row>28</xdr:row>
                    <xdr:rowOff>99060</xdr:rowOff>
                  </from>
                  <to>
                    <xdr:col>2</xdr:col>
                    <xdr:colOff>716280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locked="0"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60960</xdr:rowOff>
                  </from>
                  <to>
                    <xdr:col>1</xdr:col>
                    <xdr:colOff>1021080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locked="0" defaultSize="0" autoFill="0" autoLine="0" autoPict="0">
                <anchor moveWithCells="1">
                  <from>
                    <xdr:col>3</xdr:col>
                    <xdr:colOff>464820</xdr:colOff>
                    <xdr:row>28</xdr:row>
                    <xdr:rowOff>38100</xdr:rowOff>
                  </from>
                  <to>
                    <xdr:col>3</xdr:col>
                    <xdr:colOff>1219200</xdr:colOff>
                    <xdr:row>28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locked="0" defaultSize="0" autoFill="0" autoLine="0" autoPict="0">
                <anchor moveWithCells="1">
                  <from>
                    <xdr:col>1</xdr:col>
                    <xdr:colOff>1181100</xdr:colOff>
                    <xdr:row>29</xdr:row>
                    <xdr:rowOff>83820</xdr:rowOff>
                  </from>
                  <to>
                    <xdr:col>2</xdr:col>
                    <xdr:colOff>1143000</xdr:colOff>
                    <xdr:row>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locked="0" defaultSize="0" autoFill="0" autoLine="0" autoPict="0">
                <anchor moveWithCells="1">
                  <from>
                    <xdr:col>2</xdr:col>
                    <xdr:colOff>1493520</xdr:colOff>
                    <xdr:row>29</xdr:row>
                    <xdr:rowOff>68580</xdr:rowOff>
                  </from>
                  <to>
                    <xdr:col>4</xdr:col>
                    <xdr:colOff>1203960</xdr:colOff>
                    <xdr:row>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locked="0" defaultSize="0" autoFill="0" autoLine="0" autoPict="0">
                <anchor moveWithCells="1">
                  <from>
                    <xdr:col>5</xdr:col>
                    <xdr:colOff>22860</xdr:colOff>
                    <xdr:row>29</xdr:row>
                    <xdr:rowOff>45720</xdr:rowOff>
                  </from>
                  <to>
                    <xdr:col>6</xdr:col>
                    <xdr:colOff>419100</xdr:colOff>
                    <xdr:row>29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Questionnaire</vt:lpstr>
      <vt:lpstr>Mise à jour</vt:lpstr>
      <vt:lpstr>PNOM</vt:lpstr>
      <vt:lpstr>'Mise à jour'!Zone_d_impression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Estelle GILOUPPE</dc:creator>
  <cp:lastModifiedBy>Maud</cp:lastModifiedBy>
  <cp:lastPrinted>2021-06-04T12:28:00Z</cp:lastPrinted>
  <dcterms:created xsi:type="dcterms:W3CDTF">2021-05-24T09:02:49Z</dcterms:created>
  <dcterms:modified xsi:type="dcterms:W3CDTF">2021-10-07T09:33:09Z</dcterms:modified>
</cp:coreProperties>
</file>